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RPORATE WORKING FOLDERS\COMMITTEE MEETINGS\MANAGEMENT COMMITTEE\2018 2019 GOVERNING BOARD MEETINGS\9th August 2018\"/>
    </mc:Choice>
  </mc:AlternateContent>
  <bookViews>
    <workbookView xWindow="0" yWindow="0" windowWidth="21585" windowHeight="934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O78" i="1" l="1"/>
  <c r="O7" i="1"/>
  <c r="O6" i="1"/>
  <c r="O26" i="1"/>
  <c r="O70" i="1"/>
  <c r="O69" i="1"/>
  <c r="O75" i="1"/>
  <c r="O74" i="1"/>
  <c r="O73" i="1"/>
  <c r="O72" i="1"/>
  <c r="O79" i="1"/>
  <c r="O80" i="1"/>
  <c r="O83" i="1"/>
  <c r="O44" i="1"/>
  <c r="N43" i="1"/>
  <c r="N42" i="1"/>
  <c r="N47" i="1"/>
  <c r="N72" i="1"/>
  <c r="N73" i="1"/>
  <c r="N26" i="1"/>
  <c r="N22" i="1"/>
  <c r="N38" i="1"/>
  <c r="N44" i="1"/>
  <c r="N45" i="1"/>
  <c r="N70" i="1"/>
  <c r="N69" i="1"/>
  <c r="N81" i="1"/>
  <c r="N80" i="1"/>
  <c r="N79" i="1"/>
  <c r="N78" i="1"/>
  <c r="N85" i="1"/>
  <c r="N84" i="1"/>
  <c r="N91" i="1"/>
  <c r="N110" i="1"/>
  <c r="N109" i="1"/>
  <c r="N107" i="1"/>
  <c r="N106" i="1"/>
  <c r="N120" i="1"/>
  <c r="N119" i="1"/>
  <c r="N116" i="1"/>
  <c r="N114" i="1"/>
  <c r="N113" i="1"/>
  <c r="N103" i="1"/>
  <c r="N102" i="1"/>
  <c r="N75" i="1"/>
  <c r="N74" i="1"/>
  <c r="N68" i="1"/>
  <c r="N67" i="1"/>
  <c r="N64" i="1"/>
  <c r="N65" i="1"/>
  <c r="N57" i="1"/>
  <c r="N58" i="1"/>
  <c r="N112" i="1"/>
  <c r="N111" i="1"/>
  <c r="N101" i="1"/>
  <c r="N100" i="1"/>
  <c r="N95" i="1"/>
  <c r="N94" i="1"/>
  <c r="N83" i="1"/>
  <c r="N41" i="1"/>
  <c r="N40" i="1"/>
  <c r="N104" i="1"/>
  <c r="N105" i="1"/>
  <c r="N92" i="1"/>
  <c r="N90" i="1"/>
  <c r="N89" i="1"/>
  <c r="N88" i="1"/>
  <c r="N87" i="1"/>
  <c r="N71" i="1"/>
  <c r="N66" i="1"/>
  <c r="N63" i="1"/>
  <c r="N62" i="1"/>
  <c r="N55" i="1"/>
  <c r="N46" i="1"/>
  <c r="N24" i="1"/>
  <c r="N23" i="1"/>
  <c r="N20" i="1"/>
  <c r="N19" i="1"/>
  <c r="N18" i="1"/>
  <c r="N17" i="1"/>
  <c r="N10" i="1"/>
  <c r="N9" i="1"/>
  <c r="N39" i="1"/>
  <c r="N37" i="1"/>
  <c r="N8" i="1"/>
  <c r="N7" i="1"/>
  <c r="N6" i="1"/>
  <c r="N4" i="1"/>
</calcChain>
</file>

<file path=xl/sharedStrings.xml><?xml version="1.0" encoding="utf-8"?>
<sst xmlns="http://schemas.openxmlformats.org/spreadsheetml/2006/main" count="433" uniqueCount="325">
  <si>
    <t>INDICATOR</t>
  </si>
  <si>
    <t>BARRHEAD HA</t>
  </si>
  <si>
    <t xml:space="preserve">Barrhead </t>
  </si>
  <si>
    <t>2016/17</t>
  </si>
  <si>
    <t>BRIDGE</t>
  </si>
  <si>
    <t>Bridgewater 2016/17</t>
  </si>
  <si>
    <t>Ferguslie Park HA</t>
  </si>
  <si>
    <t xml:space="preserve">FPHA </t>
  </si>
  <si>
    <t>LINSTONE HA</t>
  </si>
  <si>
    <t>Linstone</t>
  </si>
  <si>
    <t>PAISLEY HA</t>
  </si>
  <si>
    <t>Paisley</t>
  </si>
  <si>
    <t>WILLIAMS</t>
  </si>
  <si>
    <t>BURGH HA</t>
  </si>
  <si>
    <t>Williams</t>
  </si>
  <si>
    <t>burgh</t>
  </si>
  <si>
    <t>FLAIR (5)</t>
  </si>
  <si>
    <t>AVERAGE</t>
  </si>
  <si>
    <t>Flair  average (6) 2016/17</t>
  </si>
  <si>
    <t>Total Stock</t>
  </si>
  <si>
    <t>928+6  (+26)</t>
  </si>
  <si>
    <t>(-1)</t>
  </si>
  <si>
    <t>(+1)</t>
  </si>
  <si>
    <t>(-28)</t>
  </si>
  <si>
    <t>(-2)</t>
  </si>
  <si>
    <t>% rent increase</t>
  </si>
  <si>
    <t>2016-17/ 2017-18</t>
  </si>
  <si>
    <t>Average weekly rent for 1 apts/numbers.</t>
  </si>
  <si>
    <t>£47.50/2</t>
  </si>
  <si>
    <t>£52.69/42</t>
  </si>
  <si>
    <t>£50.43/8</t>
  </si>
  <si>
    <t>£53.76/7</t>
  </si>
  <si>
    <t>Average weekly rents for 2 apts/numbers.</t>
  </si>
  <si>
    <t>£85.91/242</t>
  </si>
  <si>
    <t>£71.30/177</t>
  </si>
  <si>
    <t>£68.62/379</t>
  </si>
  <si>
    <t>£75.60/360</t>
  </si>
  <si>
    <t>£64.28/775</t>
  </si>
  <si>
    <t>Average weekly rents for 3 apts/numbers.</t>
  </si>
  <si>
    <t>£88.45/356</t>
  </si>
  <si>
    <t>£79.02/303</t>
  </si>
  <si>
    <t>£77.48/379</t>
  </si>
  <si>
    <t>£80.91/547</t>
  </si>
  <si>
    <t>£72.68/560</t>
  </si>
  <si>
    <t>Average weekly rents for 4 apts/numbers.</t>
  </si>
  <si>
    <t>£92.40/152</t>
  </si>
  <si>
    <t>£85.00/232</t>
  </si>
  <si>
    <t>£82.60/481</t>
  </si>
  <si>
    <t>£87.05/238</t>
  </si>
  <si>
    <t>£81.42/248</t>
  </si>
  <si>
    <t>Average weekly rents for 5apt/numbers.</t>
  </si>
  <si>
    <t>£110.28/23</t>
  </si>
  <si>
    <t>£104.94/96</t>
  </si>
  <si>
    <t>£95.83/89</t>
  </si>
  <si>
    <t>£98.14/44</t>
  </si>
  <si>
    <t>£104.16/22</t>
  </si>
  <si>
    <t>£93.13/31</t>
  </si>
  <si>
    <t>Average weekly rent</t>
  </si>
  <si>
    <t>%  overall service</t>
  </si>
  <si>
    <t>%  satisfied- kept informed by landlord</t>
  </si>
  <si>
    <t xml:space="preserve">% satisfied - opportunities to participate </t>
  </si>
  <si>
    <t>%  satisfied quality of home</t>
  </si>
  <si>
    <t>% satisfied mgnt of neighbourhood</t>
  </si>
  <si>
    <t>% of factored owners satisfied with service</t>
  </si>
  <si>
    <t>%  rent is VfM</t>
  </si>
  <si>
    <t xml:space="preserve">Complaints </t>
  </si>
  <si>
    <t>Stage1-no/response</t>
  </si>
  <si>
    <t>Stage2-no/response</t>
  </si>
  <si>
    <t>No related to equality:</t>
  </si>
  <si>
    <t>Stage 1 – no/response</t>
  </si>
  <si>
    <t>Stage 2-no/response</t>
  </si>
  <si>
    <t>54/85.2%</t>
  </si>
  <si>
    <t>3/100%</t>
  </si>
  <si>
    <t>1/100%</t>
  </si>
  <si>
    <t>37/94.6%</t>
  </si>
  <si>
    <t>31/83.9%</t>
  </si>
  <si>
    <t>21/66.7%</t>
  </si>
  <si>
    <t>12/90.9%</t>
  </si>
  <si>
    <t>0/</t>
  </si>
  <si>
    <t>0/100%</t>
  </si>
  <si>
    <t>85/94.05%</t>
  </si>
  <si>
    <t>7/100%</t>
  </si>
  <si>
    <t>0/0</t>
  </si>
  <si>
    <t>86/93.1%</t>
  </si>
  <si>
    <t>5/100%</t>
  </si>
  <si>
    <t>31/77.4%</t>
  </si>
  <si>
    <t>28/78.6%</t>
  </si>
  <si>
    <t>52/85%</t>
  </si>
  <si>
    <t>14/92%</t>
  </si>
  <si>
    <t>Legal actions –</t>
  </si>
  <si>
    <t>Notices issued</t>
  </si>
  <si>
    <t>Decrees granted/recovered</t>
  </si>
  <si>
    <t>83/</t>
  </si>
  <si>
    <t>8/4.2</t>
  </si>
  <si>
    <t>No. of abandonments</t>
  </si>
  <si>
    <t>% of homes meeting SHQS</t>
  </si>
  <si>
    <t>% of stock meeting nher/sap</t>
  </si>
  <si>
    <t xml:space="preserve">E repair – </t>
  </si>
  <si>
    <t>288/2.28 hrs</t>
  </si>
  <si>
    <t>626/1.74 hrs</t>
  </si>
  <si>
    <t>165/1.7 hrs</t>
  </si>
  <si>
    <t>746/</t>
  </si>
  <si>
    <t>1.44 hours</t>
  </si>
  <si>
    <t>151/</t>
  </si>
  <si>
    <t>1.94 hours</t>
  </si>
  <si>
    <t>412/</t>
  </si>
  <si>
    <t>1.75 hours</t>
  </si>
  <si>
    <t>4.82 days</t>
  </si>
  <si>
    <t>3.07 days</t>
  </si>
  <si>
    <t>3.11 days</t>
  </si>
  <si>
    <t>% reactive repairs completed right first time</t>
  </si>
  <si>
    <t>n/a</t>
  </si>
  <si>
    <t>Average number of repairs per unit</t>
  </si>
  <si>
    <t>2639/2.89</t>
  </si>
  <si>
    <t>3744/4.39</t>
  </si>
  <si>
    <t>3079/3.85</t>
  </si>
  <si>
    <t>3295/2.12</t>
  </si>
  <si>
    <t>3859/3.21</t>
  </si>
  <si>
    <t>6821/4.25</t>
  </si>
  <si>
    <t>3.46 pu</t>
  </si>
  <si>
    <t>Valid gas certificate</t>
  </si>
  <si>
    <t>% satisfied - repair - last 12 months</t>
  </si>
  <si>
    <t>52 cases/</t>
  </si>
  <si>
    <t>21/</t>
  </si>
  <si>
    <t>12/</t>
  </si>
  <si>
    <t>98/</t>
  </si>
  <si>
    <t>126/</t>
  </si>
  <si>
    <t>266/</t>
  </si>
  <si>
    <t>% of total rent due collected in last year</t>
  </si>
  <si>
    <t>Gross arrears</t>
  </si>
  <si>
    <t>% arrears written off</t>
  </si>
  <si>
    <t>£49,317/</t>
  </si>
  <si>
    <t>£50,396/</t>
  </si>
  <si>
    <t>HB cases and</t>
  </si>
  <si>
    <t xml:space="preserve"> value</t>
  </si>
  <si>
    <t>626/</t>
  </si>
  <si>
    <t>873/</t>
  </si>
  <si>
    <t>879/</t>
  </si>
  <si>
    <t>1139/</t>
  </si>
  <si>
    <t>% of rent lost due to empty homes</t>
  </si>
  <si>
    <t>No. of SSSTs/SSTs issued</t>
  </si>
  <si>
    <t>0/77</t>
  </si>
  <si>
    <t>0/69</t>
  </si>
  <si>
    <t>0/50</t>
  </si>
  <si>
    <t>0/151</t>
  </si>
  <si>
    <t>0/111</t>
  </si>
  <si>
    <t>3/165</t>
  </si>
  <si>
    <t xml:space="preserve">No. of lets </t>
  </si>
  <si>
    <t>13.39 days</t>
  </si>
  <si>
    <t>(62 re-lets)</t>
  </si>
  <si>
    <t>30.67 days</t>
  </si>
  <si>
    <t>27.62 days</t>
  </si>
  <si>
    <t>25.63 days</t>
  </si>
  <si>
    <t>12.58 days</t>
  </si>
  <si>
    <t>24.05 days</t>
  </si>
  <si>
    <t>22.3 days</t>
  </si>
  <si>
    <t>Ten/sustainment</t>
  </si>
  <si>
    <t>Existing tenants</t>
  </si>
  <si>
    <t>Homeless</t>
  </si>
  <si>
    <t>Housing list</t>
  </si>
  <si>
    <t>Nominations</t>
  </si>
  <si>
    <t>other</t>
  </si>
  <si>
    <t>96.2% (3)</t>
  </si>
  <si>
    <t>89.7% (3)</t>
  </si>
  <si>
    <t>% of tenancy offers refused during year</t>
  </si>
  <si>
    <t>Medical Adaptations:</t>
  </si>
  <si>
    <t>No. approved:</t>
  </si>
  <si>
    <t>No. completed:</t>
  </si>
  <si>
    <t>29.8 days</t>
  </si>
  <si>
    <t>97.8 days</t>
  </si>
  <si>
    <t>67. days</t>
  </si>
  <si>
    <t>131.9 days</t>
  </si>
  <si>
    <t>97.24 days</t>
  </si>
  <si>
    <t>39.52 days</t>
  </si>
  <si>
    <t>77.3 days</t>
  </si>
  <si>
    <t>Average factoring fee</t>
  </si>
  <si>
    <t>£116.79 (5)</t>
  </si>
  <si>
    <t>No of factored properties/Mgmt fee value</t>
  </si>
  <si>
    <t>233/</t>
  </si>
  <si>
    <t>2684/</t>
  </si>
  <si>
    <t>497/</t>
  </si>
  <si>
    <t>244/</t>
  </si>
  <si>
    <t>568/</t>
  </si>
  <si>
    <t>% of days lost to sickness</t>
  </si>
  <si>
    <t>Staff turnover</t>
  </si>
  <si>
    <t>ENERGY EFFICIENCY STANDARD, EESSH</t>
  </si>
  <si>
    <t>No. of properties where compliance is unknown</t>
  </si>
  <si>
    <t>No. of properties that do not meet the standard</t>
  </si>
  <si>
    <t>No. up to standard this year</t>
  </si>
  <si>
    <t>up to standard next year</t>
  </si>
  <si>
    <t>No.  require exemption</t>
  </si>
  <si>
    <t>No. with valid EPC</t>
  </si>
  <si>
    <t>Brought up to standard – No/cost</t>
  </si>
  <si>
    <t>2017/18</t>
  </si>
  <si>
    <t>WATER HA 2017/18</t>
  </si>
  <si>
    <t>FLAIR (6)</t>
  </si>
  <si>
    <t>GASSURE only</t>
  </si>
  <si>
    <t>Non E</t>
  </si>
  <si>
    <t>first time fix</t>
  </si>
  <si>
    <t>appointments, if known</t>
  </si>
  <si>
    <t>included in total</t>
  </si>
  <si>
    <t>40/2.66 hours</t>
  </si>
  <si>
    <t>878/5.67 days</t>
  </si>
  <si>
    <t>177/79.84%</t>
  </si>
  <si>
    <t>18/100%</t>
  </si>
  <si>
    <t>(931+3)</t>
  </si>
  <si>
    <t>46/89.13%</t>
  </si>
  <si>
    <t>4/100%</t>
  </si>
  <si>
    <t>3328/3.57</t>
  </si>
  <si>
    <t>91.87% (in-house)</t>
  </si>
  <si>
    <t>0/67</t>
  </si>
  <si>
    <t>Staff employed</t>
  </si>
  <si>
    <t>Number of members</t>
  </si>
  <si>
    <t>0/66</t>
  </si>
  <si>
    <t>Number of applicants on waiting list</t>
  </si>
  <si>
    <t>£48.45/2</t>
  </si>
  <si>
    <t>£87.01/242</t>
  </si>
  <si>
    <t>£90.24/356</t>
  </si>
  <si>
    <t>£94.04/151</t>
  </si>
  <si>
    <t>£108.37/95</t>
  </si>
  <si>
    <t>£91.93/846</t>
  </si>
  <si>
    <t>3591/4.23</t>
  </si>
  <si>
    <t>46/90.7%</t>
  </si>
  <si>
    <t>21/100%</t>
  </si>
  <si>
    <t>61/2.42 days</t>
  </si>
  <si>
    <t>697/2.97 days</t>
  </si>
  <si>
    <t>staff turnover -senior/TOTAL staff</t>
  </si>
  <si>
    <t>82.53/248</t>
  </si>
  <si>
    <t>94.62/31</t>
  </si>
  <si>
    <t>6297/3.91</t>
  </si>
  <si>
    <t>24/90.5%</t>
  </si>
  <si>
    <t>18/47.1%</t>
  </si>
  <si>
    <t>3/108</t>
  </si>
  <si>
    <t>0/136</t>
  </si>
  <si>
    <t>3764/3.13</t>
  </si>
  <si>
    <t>57/94.7%</t>
  </si>
  <si>
    <t>2/100%</t>
  </si>
  <si>
    <t>54.26/7</t>
  </si>
  <si>
    <t>89.75/237</t>
  </si>
  <si>
    <t>105.06/22</t>
  </si>
  <si>
    <t>0/26</t>
  </si>
  <si>
    <t>71.91/178</t>
  </si>
  <si>
    <t>86.14/230</t>
  </si>
  <si>
    <t>96.91/88</t>
  </si>
  <si>
    <t>3764/4.72</t>
  </si>
  <si>
    <t>18/82.4%</t>
  </si>
  <si>
    <t>1526/0.79 days%</t>
  </si>
  <si>
    <t>94/1.3 hours</t>
  </si>
  <si>
    <t>61.75/5</t>
  </si>
  <si>
    <t>73.72/340</t>
  </si>
  <si>
    <t>112.9/23</t>
  </si>
  <si>
    <t>£47.15/4</t>
  </si>
  <si>
    <t>£71.69/340</t>
  </si>
  <si>
    <t>£85.14/354</t>
  </si>
  <si>
    <t>£90.72/207</t>
  </si>
  <si>
    <t>81.75/799</t>
  </si>
  <si>
    <t>54.77/7</t>
  </si>
  <si>
    <t>65.05/775</t>
  </si>
  <si>
    <t>71.38/1621</t>
  </si>
  <si>
    <t>83.68/931</t>
  </si>
  <si>
    <t>92.55/209</t>
  </si>
  <si>
    <t>62/1 hr 40</t>
  </si>
  <si>
    <t>1112/3.13 days</t>
  </si>
  <si>
    <t>not included/inc weekends</t>
  </si>
  <si>
    <t>0/163</t>
  </si>
  <si>
    <t>53.88/42</t>
  </si>
  <si>
    <t>69.56/380</t>
  </si>
  <si>
    <t>83.76/482</t>
  </si>
  <si>
    <t>99.60/44</t>
  </si>
  <si>
    <t>3407/2.19</t>
  </si>
  <si>
    <t>77/94.8%</t>
  </si>
  <si>
    <t>6/66.7%</t>
  </si>
  <si>
    <t>£86.46/354</t>
  </si>
  <si>
    <t>£79.80/303</t>
  </si>
  <si>
    <t>£78.53/637</t>
  </si>
  <si>
    <t>£83.29/548</t>
  </si>
  <si>
    <t>£74.04/560</t>
  </si>
  <si>
    <t>44/83%</t>
  </si>
  <si>
    <t>9.6/92.9%</t>
  </si>
  <si>
    <t>0.3/</t>
  </si>
  <si>
    <t>Average time to complete: days</t>
  </si>
  <si>
    <t xml:space="preserve">number meeting </t>
  </si>
  <si>
    <t>%</t>
  </si>
  <si>
    <t>turnover - total</t>
  </si>
  <si>
    <t>Average length of time taken to re-let - days</t>
  </si>
  <si>
    <t>re-lets</t>
  </si>
  <si>
    <t>0.5/94.3</t>
  </si>
  <si>
    <t>% of stock</t>
  </si>
  <si>
    <t>Section 5 %</t>
  </si>
  <si>
    <t>Section 5 no.</t>
  </si>
  <si>
    <t>Total</t>
  </si>
  <si>
    <t>% of tenants</t>
  </si>
  <si>
    <t>% of rent due</t>
  </si>
  <si>
    <t>write off</t>
  </si>
  <si>
    <t>F/T arrears due</t>
  </si>
  <si>
    <t>comp/days</t>
  </si>
  <si>
    <t>Non-E repair –number</t>
  </si>
  <si>
    <t>4.4 days</t>
  </si>
  <si>
    <t>W/burgh</t>
  </si>
  <si>
    <t>2018/18</t>
  </si>
  <si>
    <t>B/water</t>
  </si>
  <si>
    <t>sample size</t>
  </si>
  <si>
    <t>responses no.</t>
  </si>
  <si>
    <t>% standard of home/moving in</t>
  </si>
  <si>
    <t>over 6 mths</t>
  </si>
  <si>
    <t>Voids at year-end</t>
  </si>
  <si>
    <t>unlettable</t>
  </si>
  <si>
    <t>Low demand</t>
  </si>
  <si>
    <t>97.41 % (3)</t>
  </si>
  <si>
    <t>% kept</t>
  </si>
  <si>
    <t>% repair appt kept-no made</t>
  </si>
  <si>
    <t>E repair – number</t>
  </si>
  <si>
    <t>completion times/hours</t>
  </si>
  <si>
    <t>1.81 hrs</t>
  </si>
  <si>
    <t>% resolved/local target</t>
  </si>
  <si>
    <t>ASB cases - numbers</t>
  </si>
  <si>
    <t>96.1 (4)</t>
  </si>
  <si>
    <t>weekends included or not?</t>
  </si>
  <si>
    <t>96%/1.91 days</t>
  </si>
  <si>
    <t>97%/1.21 hrs</t>
  </si>
  <si>
    <t>not included</t>
  </si>
  <si>
    <t>83.51/1173</t>
  </si>
  <si>
    <t>78.98/359</t>
  </si>
  <si>
    <t>77.88/1585</t>
  </si>
  <si>
    <t>Total rent due (ind 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</si>
</sst>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£&quot;#,##0;[Red]\-&quot;£&quot;#,##0"/>
    <numFmt numFmtId="8" formatCode="&quot;£&quot;#,##0.00;[Red]\-&quot;£&quot;#,##0.00"/>
    <numFmt numFmtId="164" formatCode="0.000"/>
    <numFmt numFmtId="165" formatCode="0.0%"/>
    <numFmt numFmtId="166" formatCode="0.0000%"/>
    <numFmt numFmtId="167" formatCode="0.000%"/>
    <numFmt numFmtId="168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79646"/>
        <bgColor indexed="64"/>
      </patternFill>
    </fill>
    <fill>
      <patternFill patternType="solid">
        <fgColor rgb="FFFBCAA2"/>
        <bgColor indexed="64"/>
      </patternFill>
    </fill>
    <fill>
      <patternFill patternType="solid">
        <fgColor rgb="FFFDE4D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 style="medium">
        <color rgb="FFFFFFFF"/>
      </left>
      <right style="thick">
        <color rgb="FFFFFFFF"/>
      </right>
      <top/>
      <bottom style="medium">
        <color rgb="FFFFFFFF"/>
      </bottom>
      <diagonal/>
    </border>
    <border>
      <left style="thick">
        <color rgb="FFFFFFFF"/>
      </left>
      <right style="medium">
        <color rgb="FFFFFFFF"/>
      </right>
      <top style="medium">
        <color rgb="FFFFFFFF"/>
      </top>
      <bottom/>
      <diagonal/>
    </border>
    <border>
      <left style="thick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ck">
        <color rgb="FFFFFFFF"/>
      </left>
      <right style="medium">
        <color rgb="FFFFFFFF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38">
    <xf numFmtId="0" fontId="0" fillId="0" borderId="0" xfId="0"/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0" fillId="2" borderId="6" xfId="0" applyFill="1" applyBorder="1" applyAlignment="1">
      <alignment vertical="top" wrapText="1"/>
    </xf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0" fillId="2" borderId="7" xfId="0" applyFill="1" applyBorder="1" applyAlignment="1">
      <alignment vertical="top" wrapText="1"/>
    </xf>
    <xf numFmtId="0" fontId="3" fillId="2" borderId="9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6" fontId="2" fillId="3" borderId="8" xfId="0" applyNumberFormat="1" applyFont="1" applyFill="1" applyBorder="1" applyAlignment="1">
      <alignment horizontal="left" vertical="center" wrapText="1"/>
    </xf>
    <xf numFmtId="8" fontId="2" fillId="3" borderId="8" xfId="0" applyNumberFormat="1" applyFont="1" applyFill="1" applyBorder="1" applyAlignment="1">
      <alignment horizontal="left" vertical="center" wrapText="1"/>
    </xf>
    <xf numFmtId="8" fontId="2" fillId="4" borderId="8" xfId="0" applyNumberFormat="1" applyFont="1" applyFill="1" applyBorder="1" applyAlignment="1">
      <alignment horizontal="left" vertical="center" wrapText="1"/>
    </xf>
    <xf numFmtId="10" fontId="2" fillId="4" borderId="8" xfId="0" applyNumberFormat="1" applyFont="1" applyFill="1" applyBorder="1" applyAlignment="1">
      <alignment horizontal="left" vertical="center" wrapText="1"/>
    </xf>
    <xf numFmtId="9" fontId="2" fillId="4" borderId="8" xfId="0" applyNumberFormat="1" applyFont="1" applyFill="1" applyBorder="1" applyAlignment="1">
      <alignment horizontal="left" vertical="center" wrapText="1"/>
    </xf>
    <xf numFmtId="10" fontId="2" fillId="3" borderId="8" xfId="0" applyNumberFormat="1" applyFont="1" applyFill="1" applyBorder="1" applyAlignment="1">
      <alignment horizontal="left" vertical="center" wrapText="1"/>
    </xf>
    <xf numFmtId="9" fontId="2" fillId="4" borderId="5" xfId="0" applyNumberFormat="1" applyFont="1" applyFill="1" applyBorder="1" applyAlignment="1">
      <alignment horizontal="left" vertical="center" wrapText="1"/>
    </xf>
    <xf numFmtId="10" fontId="2" fillId="4" borderId="5" xfId="0" applyNumberFormat="1" applyFont="1" applyFill="1" applyBorder="1" applyAlignment="1">
      <alignment horizontal="left" vertical="center" wrapText="1"/>
    </xf>
    <xf numFmtId="10" fontId="2" fillId="3" borderId="5" xfId="0" applyNumberFormat="1" applyFont="1" applyFill="1" applyBorder="1" applyAlignment="1">
      <alignment horizontal="left" vertical="center" wrapText="1"/>
    </xf>
    <xf numFmtId="9" fontId="2" fillId="3" borderId="5" xfId="0" applyNumberFormat="1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center" wrapText="1"/>
    </xf>
    <xf numFmtId="9" fontId="2" fillId="3" borderId="8" xfId="0" applyNumberFormat="1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center" wrapText="1"/>
    </xf>
    <xf numFmtId="6" fontId="2" fillId="3" borderId="5" xfId="0" applyNumberFormat="1" applyFont="1" applyFill="1" applyBorder="1" applyAlignment="1">
      <alignment horizontal="left" vertical="center" wrapText="1"/>
    </xf>
    <xf numFmtId="6" fontId="2" fillId="4" borderId="5" xfId="0" applyNumberFormat="1" applyFont="1" applyFill="1" applyBorder="1" applyAlignment="1">
      <alignment horizontal="left" vertical="center" wrapText="1"/>
    </xf>
    <xf numFmtId="6" fontId="2" fillId="4" borderId="8" xfId="0" applyNumberFormat="1" applyFont="1" applyFill="1" applyBorder="1" applyAlignment="1">
      <alignment horizontal="left" vertical="center" wrapText="1"/>
    </xf>
    <xf numFmtId="0" fontId="0" fillId="4" borderId="8" xfId="0" applyFill="1" applyBorder="1" applyAlignment="1">
      <alignment horizontal="left" vertical="top" wrapText="1"/>
    </xf>
    <xf numFmtId="0" fontId="1" fillId="2" borderId="7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10" fontId="2" fillId="4" borderId="1" xfId="0" applyNumberFormat="1" applyFont="1" applyFill="1" applyBorder="1" applyAlignment="1">
      <alignment horizontal="left" vertical="center" wrapText="1"/>
    </xf>
    <xf numFmtId="10" fontId="2" fillId="4" borderId="13" xfId="0" applyNumberFormat="1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vertical="center" wrapText="1"/>
    </xf>
    <xf numFmtId="0" fontId="0" fillId="5" borderId="6" xfId="0" applyFill="1" applyBorder="1" applyAlignment="1">
      <alignment vertical="top" wrapText="1"/>
    </xf>
    <xf numFmtId="0" fontId="2" fillId="5" borderId="8" xfId="0" applyFont="1" applyFill="1" applyBorder="1" applyAlignment="1">
      <alignment horizontal="left" vertical="center" wrapText="1"/>
    </xf>
    <xf numFmtId="6" fontId="2" fillId="5" borderId="8" xfId="0" applyNumberFormat="1" applyFont="1" applyFill="1" applyBorder="1" applyAlignment="1">
      <alignment horizontal="left" vertical="center" wrapText="1"/>
    </xf>
    <xf numFmtId="8" fontId="2" fillId="5" borderId="8" xfId="0" applyNumberFormat="1" applyFont="1" applyFill="1" applyBorder="1" applyAlignment="1">
      <alignment horizontal="left" vertical="center" wrapText="1"/>
    </xf>
    <xf numFmtId="10" fontId="2" fillId="5" borderId="8" xfId="0" applyNumberFormat="1" applyFont="1" applyFill="1" applyBorder="1" applyAlignment="1">
      <alignment horizontal="left" vertical="center" wrapText="1"/>
    </xf>
    <xf numFmtId="9" fontId="2" fillId="5" borderId="8" xfId="0" applyNumberFormat="1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0" fillId="5" borderId="8" xfId="0" applyFill="1" applyBorder="1" applyAlignment="1">
      <alignment horizontal="left" vertical="top" wrapText="1"/>
    </xf>
    <xf numFmtId="6" fontId="2" fillId="5" borderId="5" xfId="0" applyNumberFormat="1" applyFont="1" applyFill="1" applyBorder="1" applyAlignment="1">
      <alignment horizontal="left" vertical="center" wrapText="1"/>
    </xf>
    <xf numFmtId="10" fontId="2" fillId="5" borderId="5" xfId="0" applyNumberFormat="1" applyFont="1" applyFill="1" applyBorder="1" applyAlignment="1">
      <alignment horizontal="left" vertical="center" wrapText="1"/>
    </xf>
    <xf numFmtId="9" fontId="2" fillId="5" borderId="5" xfId="0" applyNumberFormat="1" applyFont="1" applyFill="1" applyBorder="1" applyAlignment="1">
      <alignment horizontal="left" vertical="center" wrapText="1"/>
    </xf>
    <xf numFmtId="0" fontId="0" fillId="5" borderId="0" xfId="0" applyFill="1"/>
    <xf numFmtId="3" fontId="2" fillId="5" borderId="8" xfId="0" applyNumberFormat="1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 applyProtection="1">
      <alignment horizontal="left" vertical="center" wrapText="1"/>
      <protection locked="0"/>
    </xf>
    <xf numFmtId="0" fontId="2" fillId="5" borderId="2" xfId="0" applyFont="1" applyFill="1" applyBorder="1" applyAlignment="1" applyProtection="1">
      <alignment horizontal="left" vertical="center" wrapText="1"/>
      <protection locked="0"/>
    </xf>
    <xf numFmtId="0" fontId="2" fillId="5" borderId="13" xfId="0" applyFont="1" applyFill="1" applyBorder="1" applyAlignment="1" applyProtection="1">
      <alignment horizontal="left" vertical="center" wrapText="1"/>
      <protection locked="0"/>
    </xf>
    <xf numFmtId="0" fontId="1" fillId="5" borderId="6" xfId="0" applyFont="1" applyFill="1" applyBorder="1" applyAlignment="1">
      <alignment vertical="center" wrapText="1"/>
    </xf>
    <xf numFmtId="0" fontId="1" fillId="5" borderId="8" xfId="0" applyFont="1" applyFill="1" applyBorder="1" applyAlignment="1">
      <alignment horizontal="left" vertical="center" wrapText="1"/>
    </xf>
    <xf numFmtId="164" fontId="2" fillId="5" borderId="8" xfId="0" applyNumberFormat="1" applyFont="1" applyFill="1" applyBorder="1" applyAlignment="1">
      <alignment horizontal="left" vertical="center" wrapText="1"/>
    </xf>
    <xf numFmtId="2" fontId="2" fillId="5" borderId="8" xfId="0" applyNumberFormat="1" applyFont="1" applyFill="1" applyBorder="1" applyAlignment="1">
      <alignment horizontal="left" vertical="center" wrapText="1"/>
    </xf>
    <xf numFmtId="1" fontId="2" fillId="5" borderId="8" xfId="0" applyNumberFormat="1" applyFont="1" applyFill="1" applyBorder="1" applyAlignment="1">
      <alignment horizontal="left" vertical="center" wrapText="1"/>
    </xf>
    <xf numFmtId="10" fontId="2" fillId="5" borderId="1" xfId="0" applyNumberFormat="1" applyFont="1" applyFill="1" applyBorder="1" applyAlignment="1">
      <alignment horizontal="left" vertical="center" wrapText="1"/>
    </xf>
    <xf numFmtId="9" fontId="2" fillId="5" borderId="1" xfId="1" applyFont="1" applyFill="1" applyBorder="1" applyAlignment="1">
      <alignment horizontal="left" vertical="center" wrapText="1"/>
    </xf>
    <xf numFmtId="9" fontId="2" fillId="5" borderId="13" xfId="1" applyFont="1" applyFill="1" applyBorder="1" applyAlignment="1">
      <alignment horizontal="left" vertical="center" wrapText="1"/>
    </xf>
    <xf numFmtId="9" fontId="2" fillId="5" borderId="13" xfId="0" applyNumberFormat="1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14" xfId="0" applyFont="1" applyFill="1" applyBorder="1" applyAlignment="1">
      <alignment horizontal="left" vertical="center" wrapText="1"/>
    </xf>
    <xf numFmtId="0" fontId="2" fillId="5" borderId="12" xfId="0" applyFont="1" applyFill="1" applyBorder="1" applyAlignment="1">
      <alignment horizontal="left" vertical="center" wrapText="1"/>
    </xf>
    <xf numFmtId="1" fontId="2" fillId="5" borderId="13" xfId="0" applyNumberFormat="1" applyFont="1" applyFill="1" applyBorder="1" applyAlignment="1">
      <alignment horizontal="left" vertical="center" wrapText="1"/>
    </xf>
    <xf numFmtId="1" fontId="2" fillId="5" borderId="2" xfId="0" applyNumberFormat="1" applyFont="1" applyFill="1" applyBorder="1" applyAlignment="1">
      <alignment horizontal="left" vertical="center" wrapText="1"/>
    </xf>
    <xf numFmtId="1" fontId="2" fillId="5" borderId="5" xfId="0" applyNumberFormat="1" applyFont="1" applyFill="1" applyBorder="1" applyAlignment="1">
      <alignment horizontal="left" vertical="center" wrapText="1"/>
    </xf>
    <xf numFmtId="9" fontId="2" fillId="5" borderId="8" xfId="1" applyFont="1" applyFill="1" applyBorder="1" applyAlignment="1">
      <alignment horizontal="left" vertical="center" wrapText="1"/>
    </xf>
    <xf numFmtId="10" fontId="2" fillId="5" borderId="8" xfId="1" applyNumberFormat="1" applyFont="1" applyFill="1" applyBorder="1" applyAlignment="1">
      <alignment horizontal="left" vertical="center" wrapText="1"/>
    </xf>
    <xf numFmtId="9" fontId="2" fillId="5" borderId="8" xfId="1" applyNumberFormat="1" applyFont="1" applyFill="1" applyBorder="1" applyAlignment="1">
      <alignment horizontal="left" vertical="center" wrapText="1"/>
    </xf>
    <xf numFmtId="9" fontId="2" fillId="5" borderId="1" xfId="0" applyNumberFormat="1" applyFont="1" applyFill="1" applyBorder="1" applyAlignment="1">
      <alignment horizontal="left" vertical="center" wrapText="1"/>
    </xf>
    <xf numFmtId="9" fontId="2" fillId="5" borderId="11" xfId="0" applyNumberFormat="1" applyFont="1" applyFill="1" applyBorder="1" applyAlignment="1">
      <alignment horizontal="left" vertical="center" wrapText="1"/>
    </xf>
    <xf numFmtId="10" fontId="2" fillId="5" borderId="11" xfId="0" applyNumberFormat="1" applyFont="1" applyFill="1" applyBorder="1" applyAlignment="1">
      <alignment horizontal="left" vertical="center" wrapText="1"/>
    </xf>
    <xf numFmtId="10" fontId="2" fillId="5" borderId="12" xfId="0" applyNumberFormat="1" applyFont="1" applyFill="1" applyBorder="1" applyAlignment="1">
      <alignment horizontal="left" vertical="center" wrapText="1"/>
    </xf>
    <xf numFmtId="1" fontId="2" fillId="4" borderId="8" xfId="0" applyNumberFormat="1" applyFont="1" applyFill="1" applyBorder="1" applyAlignment="1">
      <alignment horizontal="left" vertical="center" wrapText="1"/>
    </xf>
    <xf numFmtId="1" fontId="2" fillId="5" borderId="12" xfId="0" applyNumberFormat="1" applyFont="1" applyFill="1" applyBorder="1" applyAlignment="1">
      <alignment horizontal="left" vertical="center" wrapText="1"/>
    </xf>
    <xf numFmtId="1" fontId="2" fillId="3" borderId="8" xfId="0" applyNumberFormat="1" applyFont="1" applyFill="1" applyBorder="1" applyAlignment="1">
      <alignment horizontal="left" vertical="center" wrapText="1"/>
    </xf>
    <xf numFmtId="9" fontId="2" fillId="5" borderId="2" xfId="1" applyFont="1" applyFill="1" applyBorder="1" applyAlignment="1">
      <alignment horizontal="left" vertical="center" wrapText="1"/>
    </xf>
    <xf numFmtId="165" fontId="2" fillId="5" borderId="2" xfId="1" applyNumberFormat="1" applyFont="1" applyFill="1" applyBorder="1" applyAlignment="1">
      <alignment horizontal="left" vertical="center" wrapText="1"/>
    </xf>
    <xf numFmtId="10" fontId="2" fillId="5" borderId="1" xfId="1" applyNumberFormat="1" applyFont="1" applyFill="1" applyBorder="1" applyAlignment="1">
      <alignment horizontal="left" vertical="center" wrapText="1"/>
    </xf>
    <xf numFmtId="166" fontId="2" fillId="5" borderId="1" xfId="1" applyNumberFormat="1" applyFont="1" applyFill="1" applyBorder="1" applyAlignment="1">
      <alignment horizontal="left" vertical="center" wrapText="1"/>
    </xf>
    <xf numFmtId="1" fontId="2" fillId="5" borderId="1" xfId="0" applyNumberFormat="1" applyFont="1" applyFill="1" applyBorder="1" applyAlignment="1">
      <alignment horizontal="left" vertical="center" wrapText="1"/>
    </xf>
    <xf numFmtId="1" fontId="2" fillId="5" borderId="11" xfId="0" applyNumberFormat="1" applyFont="1" applyFill="1" applyBorder="1" applyAlignment="1">
      <alignment horizontal="left" vertical="center" wrapText="1"/>
    </xf>
    <xf numFmtId="1" fontId="2" fillId="4" borderId="13" xfId="0" applyNumberFormat="1" applyFont="1" applyFill="1" applyBorder="1" applyAlignment="1">
      <alignment horizontal="left" vertical="center" wrapText="1"/>
    </xf>
    <xf numFmtId="1" fontId="2" fillId="6" borderId="8" xfId="0" applyNumberFormat="1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vertical="center" wrapText="1"/>
    </xf>
    <xf numFmtId="167" fontId="2" fillId="5" borderId="1" xfId="1" applyNumberFormat="1" applyFont="1" applyFill="1" applyBorder="1" applyAlignment="1">
      <alignment horizontal="left" vertical="center" wrapText="1"/>
    </xf>
    <xf numFmtId="168" fontId="2" fillId="5" borderId="5" xfId="0" applyNumberFormat="1" applyFont="1" applyFill="1" applyBorder="1" applyAlignment="1">
      <alignment horizontal="left" vertical="center" wrapText="1"/>
    </xf>
    <xf numFmtId="168" fontId="2" fillId="4" borderId="5" xfId="0" applyNumberFormat="1" applyFont="1" applyFill="1" applyBorder="1" applyAlignment="1">
      <alignment horizontal="left" vertical="center" wrapText="1"/>
    </xf>
    <xf numFmtId="3" fontId="0" fillId="0" borderId="0" xfId="0" applyNumberFormat="1"/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1" fontId="2" fillId="5" borderId="11" xfId="0" applyNumberFormat="1" applyFont="1" applyFill="1" applyBorder="1" applyAlignment="1">
      <alignment horizontal="left" vertical="center" wrapText="1"/>
    </xf>
    <xf numFmtId="1" fontId="2" fillId="5" borderId="12" xfId="0" applyNumberFormat="1" applyFont="1" applyFill="1" applyBorder="1" applyAlignment="1">
      <alignment horizontal="left" vertical="center" wrapText="1"/>
    </xf>
    <xf numFmtId="1" fontId="2" fillId="5" borderId="1" xfId="0" applyNumberFormat="1" applyFont="1" applyFill="1" applyBorder="1" applyAlignment="1">
      <alignment horizontal="left" vertical="center" wrapText="1"/>
    </xf>
    <xf numFmtId="1" fontId="2" fillId="5" borderId="13" xfId="0" applyNumberFormat="1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9" fontId="2" fillId="5" borderId="1" xfId="1" applyFont="1" applyFill="1" applyBorder="1" applyAlignment="1">
      <alignment horizontal="left" vertical="center" wrapText="1"/>
    </xf>
    <xf numFmtId="9" fontId="2" fillId="5" borderId="13" xfId="1" applyFont="1" applyFill="1" applyBorder="1" applyAlignment="1">
      <alignment horizontal="left" vertical="center" wrapText="1"/>
    </xf>
    <xf numFmtId="10" fontId="2" fillId="3" borderId="1" xfId="0" applyNumberFormat="1" applyFont="1" applyFill="1" applyBorder="1" applyAlignment="1">
      <alignment horizontal="left" vertical="center" wrapText="1"/>
    </xf>
    <xf numFmtId="10" fontId="2" fillId="3" borderId="13" xfId="0" applyNumberFormat="1" applyFont="1" applyFill="1" applyBorder="1" applyAlignment="1">
      <alignment horizontal="left" vertical="center" wrapText="1"/>
    </xf>
    <xf numFmtId="10" fontId="2" fillId="4" borderId="1" xfId="0" applyNumberFormat="1" applyFont="1" applyFill="1" applyBorder="1" applyAlignment="1">
      <alignment horizontal="left" vertical="center" wrapText="1"/>
    </xf>
    <xf numFmtId="10" fontId="2" fillId="4" borderId="13" xfId="0" applyNumberFormat="1" applyFont="1" applyFill="1" applyBorder="1" applyAlignment="1">
      <alignment horizontal="left" vertical="center" wrapText="1"/>
    </xf>
    <xf numFmtId="10" fontId="2" fillId="5" borderId="11" xfId="0" applyNumberFormat="1" applyFont="1" applyFill="1" applyBorder="1" applyAlignment="1">
      <alignment horizontal="left" vertical="center" wrapText="1"/>
    </xf>
    <xf numFmtId="10" fontId="2" fillId="5" borderId="12" xfId="0" applyNumberFormat="1" applyFont="1" applyFill="1" applyBorder="1" applyAlignment="1">
      <alignment horizontal="left" vertical="center" wrapText="1"/>
    </xf>
    <xf numFmtId="9" fontId="2" fillId="3" borderId="1" xfId="0" applyNumberFormat="1" applyFont="1" applyFill="1" applyBorder="1" applyAlignment="1">
      <alignment horizontal="left" vertical="center" wrapText="1"/>
    </xf>
    <xf numFmtId="9" fontId="2" fillId="3" borderId="13" xfId="0" applyNumberFormat="1" applyFont="1" applyFill="1" applyBorder="1" applyAlignment="1">
      <alignment horizontal="left" vertical="center" wrapText="1"/>
    </xf>
    <xf numFmtId="10" fontId="2" fillId="5" borderId="1" xfId="0" applyNumberFormat="1" applyFont="1" applyFill="1" applyBorder="1" applyAlignment="1">
      <alignment horizontal="left" vertical="center" wrapText="1"/>
    </xf>
    <xf numFmtId="10" fontId="2" fillId="5" borderId="13" xfId="0" applyNumberFormat="1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9" fontId="2" fillId="5" borderId="1" xfId="0" applyNumberFormat="1" applyFont="1" applyFill="1" applyBorder="1" applyAlignment="1">
      <alignment horizontal="left" vertical="center" wrapText="1"/>
    </xf>
    <xf numFmtId="9" fontId="2" fillId="5" borderId="13" xfId="0" applyNumberFormat="1" applyFont="1" applyFill="1" applyBorder="1" applyAlignment="1">
      <alignment horizontal="left" vertical="center" wrapText="1"/>
    </xf>
    <xf numFmtId="9" fontId="2" fillId="4" borderId="1" xfId="0" applyNumberFormat="1" applyFont="1" applyFill="1" applyBorder="1" applyAlignment="1">
      <alignment horizontal="left" vertical="center" wrapText="1"/>
    </xf>
    <xf numFmtId="9" fontId="2" fillId="4" borderId="13" xfId="0" applyNumberFormat="1" applyFont="1" applyFill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4"/>
  <sheetViews>
    <sheetView tabSelected="1" workbookViewId="0">
      <selection activeCell="D8" sqref="D8"/>
    </sheetView>
  </sheetViews>
  <sheetFormatPr defaultRowHeight="15" x14ac:dyDescent="0.25"/>
  <cols>
    <col min="1" max="1" width="14.140625" customWidth="1"/>
    <col min="2" max="2" width="13.140625" customWidth="1"/>
    <col min="3" max="3" width="14.42578125" customWidth="1"/>
    <col min="4" max="4" width="12.5703125" customWidth="1"/>
    <col min="5" max="6" width="12" customWidth="1"/>
    <col min="7" max="7" width="12.28515625" customWidth="1"/>
    <col min="8" max="8" width="10.85546875" customWidth="1"/>
    <col min="9" max="9" width="11" customWidth="1"/>
    <col min="10" max="10" width="10.7109375" customWidth="1"/>
    <col min="11" max="11" width="12.28515625" customWidth="1"/>
    <col min="12" max="12" width="13.85546875" customWidth="1"/>
    <col min="13" max="13" width="12.5703125" customWidth="1"/>
    <col min="14" max="14" width="13.42578125" customWidth="1"/>
    <col min="15" max="15" width="16.140625" customWidth="1"/>
  </cols>
  <sheetData>
    <row r="1" spans="1:15" ht="26.25" customHeight="1" x14ac:dyDescent="0.25">
      <c r="A1" s="131" t="s">
        <v>0</v>
      </c>
      <c r="B1" s="44" t="s">
        <v>1</v>
      </c>
      <c r="C1" s="1" t="s">
        <v>2</v>
      </c>
      <c r="D1" s="44" t="s">
        <v>4</v>
      </c>
      <c r="E1" s="131" t="s">
        <v>5</v>
      </c>
      <c r="F1" s="44" t="s">
        <v>6</v>
      </c>
      <c r="G1" s="1" t="s">
        <v>7</v>
      </c>
      <c r="H1" s="44" t="s">
        <v>8</v>
      </c>
      <c r="I1" s="1" t="s">
        <v>9</v>
      </c>
      <c r="J1" s="44" t="s">
        <v>10</v>
      </c>
      <c r="K1" s="1" t="s">
        <v>11</v>
      </c>
      <c r="L1" s="44" t="s">
        <v>12</v>
      </c>
      <c r="M1" s="1" t="s">
        <v>14</v>
      </c>
      <c r="N1" s="44" t="s">
        <v>195</v>
      </c>
      <c r="O1" s="131" t="s">
        <v>18</v>
      </c>
    </row>
    <row r="2" spans="1:15" ht="26.25" customHeight="1" x14ac:dyDescent="0.25">
      <c r="A2" s="132"/>
      <c r="B2" s="45" t="s">
        <v>193</v>
      </c>
      <c r="C2" s="2" t="s">
        <v>3</v>
      </c>
      <c r="D2" s="45" t="s">
        <v>194</v>
      </c>
      <c r="E2" s="132"/>
      <c r="F2" s="45" t="s">
        <v>193</v>
      </c>
      <c r="G2" s="2" t="s">
        <v>3</v>
      </c>
      <c r="H2" s="45" t="s">
        <v>193</v>
      </c>
      <c r="I2" s="2" t="s">
        <v>3</v>
      </c>
      <c r="J2" s="45" t="s">
        <v>193</v>
      </c>
      <c r="K2" s="2" t="s">
        <v>3</v>
      </c>
      <c r="L2" s="45" t="s">
        <v>13</v>
      </c>
      <c r="M2" s="2" t="s">
        <v>15</v>
      </c>
      <c r="N2" s="45" t="s">
        <v>17</v>
      </c>
      <c r="O2" s="132"/>
    </row>
    <row r="3" spans="1:15" ht="15.75" thickBot="1" x14ac:dyDescent="0.3">
      <c r="A3" s="133"/>
      <c r="B3" s="46"/>
      <c r="C3" s="3"/>
      <c r="D3" s="46"/>
      <c r="E3" s="133"/>
      <c r="F3" s="46"/>
      <c r="G3" s="3"/>
      <c r="H3" s="46"/>
      <c r="I3" s="3"/>
      <c r="J3" s="46"/>
      <c r="K3" s="3"/>
      <c r="L3" s="66" t="s">
        <v>193</v>
      </c>
      <c r="M3" s="4" t="s">
        <v>3</v>
      </c>
      <c r="N3" s="66" t="s">
        <v>193</v>
      </c>
      <c r="O3" s="133"/>
    </row>
    <row r="4" spans="1:15" ht="16.5" thickTop="1" thickBot="1" x14ac:dyDescent="0.3">
      <c r="A4" s="5" t="s">
        <v>19</v>
      </c>
      <c r="B4" s="47">
        <v>934</v>
      </c>
      <c r="C4" s="9">
        <v>934</v>
      </c>
      <c r="D4" s="47">
        <v>846</v>
      </c>
      <c r="E4" s="9">
        <v>849</v>
      </c>
      <c r="F4" s="47">
        <v>799</v>
      </c>
      <c r="G4" s="9">
        <v>799</v>
      </c>
      <c r="H4" s="47">
        <v>1585</v>
      </c>
      <c r="I4" s="9">
        <v>1580</v>
      </c>
      <c r="J4" s="47">
        <v>1173</v>
      </c>
      <c r="K4" s="9">
        <v>1176</v>
      </c>
      <c r="L4" s="47">
        <v>1621</v>
      </c>
      <c r="M4" s="9">
        <v>1621</v>
      </c>
      <c r="N4" s="70">
        <f>(B4+D4+F4+H4+J4+L4)/6</f>
        <v>1159.6666666666667</v>
      </c>
      <c r="O4" s="9">
        <v>1160</v>
      </c>
    </row>
    <row r="5" spans="1:15" ht="15.75" thickBot="1" x14ac:dyDescent="0.3">
      <c r="A5" s="6"/>
      <c r="B5" s="47" t="s">
        <v>205</v>
      </c>
      <c r="C5" s="10" t="s">
        <v>20</v>
      </c>
      <c r="D5" s="47">
        <v>-3</v>
      </c>
      <c r="E5" s="10" t="s">
        <v>21</v>
      </c>
      <c r="F5" s="47"/>
      <c r="G5" s="10"/>
      <c r="H5" s="47"/>
      <c r="I5" s="10" t="s">
        <v>22</v>
      </c>
      <c r="J5" s="47">
        <v>-3</v>
      </c>
      <c r="K5" s="10" t="s">
        <v>23</v>
      </c>
      <c r="L5" s="47">
        <v>0</v>
      </c>
      <c r="M5" s="10" t="s">
        <v>24</v>
      </c>
      <c r="N5" s="47"/>
      <c r="O5" s="10"/>
    </row>
    <row r="6" spans="1:15" ht="15.75" thickBot="1" x14ac:dyDescent="0.3">
      <c r="A6" s="33" t="s">
        <v>211</v>
      </c>
      <c r="B6" s="47">
        <v>18.600000000000001</v>
      </c>
      <c r="C6" s="10">
        <v>18.7</v>
      </c>
      <c r="D6" s="47">
        <v>32</v>
      </c>
      <c r="E6" s="10">
        <v>31</v>
      </c>
      <c r="F6" s="47">
        <v>18</v>
      </c>
      <c r="G6" s="10">
        <v>20</v>
      </c>
      <c r="H6" s="47">
        <v>49</v>
      </c>
      <c r="I6" s="10">
        <v>49</v>
      </c>
      <c r="J6" s="47">
        <v>33</v>
      </c>
      <c r="K6" s="10">
        <v>31.57</v>
      </c>
      <c r="L6" s="47">
        <v>35</v>
      </c>
      <c r="M6" s="10">
        <v>34</v>
      </c>
      <c r="N6" s="70">
        <f>(B6+D6+F6+H6+J6+L6)/6</f>
        <v>30.933333333333334</v>
      </c>
      <c r="O6" s="98">
        <f>(C6+E6+G6+I6+K6+M6)/6</f>
        <v>30.71166666666667</v>
      </c>
    </row>
    <row r="7" spans="1:15" ht="26.25" thickBot="1" x14ac:dyDescent="0.3">
      <c r="A7" s="33" t="s">
        <v>212</v>
      </c>
      <c r="B7" s="47">
        <v>54</v>
      </c>
      <c r="C7" s="10">
        <v>66</v>
      </c>
      <c r="D7" s="47">
        <v>84</v>
      </c>
      <c r="E7" s="10">
        <v>159</v>
      </c>
      <c r="F7" s="47">
        <v>71</v>
      </c>
      <c r="G7" s="10">
        <v>62</v>
      </c>
      <c r="H7" s="47">
        <v>98</v>
      </c>
      <c r="I7" s="10">
        <v>150</v>
      </c>
      <c r="J7" s="47">
        <v>47</v>
      </c>
      <c r="K7" s="10">
        <v>54</v>
      </c>
      <c r="L7" s="47">
        <v>114</v>
      </c>
      <c r="M7" s="10">
        <v>113</v>
      </c>
      <c r="N7" s="70">
        <f>(B7+D7+F7+H7+J7+L7)/6</f>
        <v>78</v>
      </c>
      <c r="O7" s="98">
        <f>(C7+E7+G7+I7+K7+M7)/6</f>
        <v>100.66666666666667</v>
      </c>
    </row>
    <row r="8" spans="1:15" ht="26.25" thickBot="1" x14ac:dyDescent="0.3">
      <c r="A8" s="6" t="s">
        <v>324</v>
      </c>
      <c r="B8" s="48">
        <v>3946504</v>
      </c>
      <c r="C8" s="11">
        <v>3845447</v>
      </c>
      <c r="D8" s="48">
        <v>4085328</v>
      </c>
      <c r="E8" s="11">
        <v>3998731</v>
      </c>
      <c r="F8" s="59">
        <v>3397636</v>
      </c>
      <c r="G8" s="11">
        <v>3342297</v>
      </c>
      <c r="H8" s="48">
        <v>6090147</v>
      </c>
      <c r="I8" s="11">
        <v>6264585</v>
      </c>
      <c r="J8" s="48">
        <v>5026842</v>
      </c>
      <c r="K8" s="103">
        <v>4938104</v>
      </c>
      <c r="L8" s="48">
        <v>5855185</v>
      </c>
      <c r="M8" s="11">
        <v>5725807</v>
      </c>
      <c r="N8" s="70">
        <f>(B8+D8+F8+H8+J8+L8)/6</f>
        <v>4733607</v>
      </c>
      <c r="O8" s="11">
        <v>4728059</v>
      </c>
    </row>
    <row r="9" spans="1:15" x14ac:dyDescent="0.25">
      <c r="A9" s="6" t="s">
        <v>25</v>
      </c>
      <c r="B9" s="124">
        <v>2.9000000000000001E-2</v>
      </c>
      <c r="C9" s="122">
        <v>0.02</v>
      </c>
      <c r="D9" s="128">
        <v>0.02</v>
      </c>
      <c r="E9" s="136">
        <v>0.02</v>
      </c>
      <c r="F9" s="128">
        <v>2.5000000000000001E-2</v>
      </c>
      <c r="G9" s="122">
        <v>8.9999999999999993E-3</v>
      </c>
      <c r="H9" s="128">
        <v>2.5000000000000001E-2</v>
      </c>
      <c r="I9" s="122">
        <v>1.4E-2</v>
      </c>
      <c r="J9" s="128">
        <v>3.5000000000000003E-2</v>
      </c>
      <c r="K9" s="122">
        <v>2.5000000000000001E-2</v>
      </c>
      <c r="L9" s="128">
        <v>0.03</v>
      </c>
      <c r="M9" s="122">
        <v>1.4999999999999999E-2</v>
      </c>
      <c r="N9" s="118">
        <f t="shared" ref="N9:N10" si="0">(B9+D9+F9+H9+J9+L9)/6</f>
        <v>2.7333333333333334E-2</v>
      </c>
      <c r="O9" s="122">
        <v>1.72E-2</v>
      </c>
    </row>
    <row r="10" spans="1:15" ht="26.25" thickBot="1" x14ac:dyDescent="0.3">
      <c r="A10" s="5" t="s">
        <v>26</v>
      </c>
      <c r="B10" s="125"/>
      <c r="C10" s="123"/>
      <c r="D10" s="129"/>
      <c r="E10" s="137"/>
      <c r="F10" s="130"/>
      <c r="G10" s="123"/>
      <c r="H10" s="129"/>
      <c r="I10" s="123"/>
      <c r="J10" s="129"/>
      <c r="K10" s="123"/>
      <c r="L10" s="129"/>
      <c r="M10" s="123"/>
      <c r="N10" s="119">
        <f t="shared" si="0"/>
        <v>0</v>
      </c>
      <c r="O10" s="123"/>
    </row>
    <row r="11" spans="1:15" ht="39" thickBot="1" x14ac:dyDescent="0.3">
      <c r="A11" s="6" t="s">
        <v>27</v>
      </c>
      <c r="B11" s="49" t="s">
        <v>248</v>
      </c>
      <c r="C11" s="9" t="s">
        <v>251</v>
      </c>
      <c r="D11" s="47" t="s">
        <v>215</v>
      </c>
      <c r="E11" s="9" t="s">
        <v>28</v>
      </c>
      <c r="F11" s="47">
        <v>0</v>
      </c>
      <c r="G11" s="9">
        <v>0</v>
      </c>
      <c r="H11" s="47" t="s">
        <v>265</v>
      </c>
      <c r="I11" s="9" t="s">
        <v>29</v>
      </c>
      <c r="J11" s="47" t="s">
        <v>237</v>
      </c>
      <c r="K11" s="9" t="s">
        <v>30</v>
      </c>
      <c r="L11" s="47" t="s">
        <v>256</v>
      </c>
      <c r="M11" s="9" t="s">
        <v>31</v>
      </c>
      <c r="N11" s="49">
        <v>54.62</v>
      </c>
      <c r="O11" s="12">
        <v>50.31</v>
      </c>
    </row>
    <row r="12" spans="1:15" ht="39" thickBot="1" x14ac:dyDescent="0.3">
      <c r="A12" s="6" t="s">
        <v>32</v>
      </c>
      <c r="B12" s="49" t="s">
        <v>249</v>
      </c>
      <c r="C12" s="10" t="s">
        <v>252</v>
      </c>
      <c r="D12" s="47" t="s">
        <v>216</v>
      </c>
      <c r="E12" s="10" t="s">
        <v>33</v>
      </c>
      <c r="F12" s="47" t="s">
        <v>241</v>
      </c>
      <c r="G12" s="10" t="s">
        <v>34</v>
      </c>
      <c r="H12" s="47" t="s">
        <v>266</v>
      </c>
      <c r="I12" s="10" t="s">
        <v>35</v>
      </c>
      <c r="J12" s="47" t="s">
        <v>322</v>
      </c>
      <c r="K12" s="10" t="s">
        <v>36</v>
      </c>
      <c r="L12" s="47" t="s">
        <v>257</v>
      </c>
      <c r="M12" s="10" t="s">
        <v>37</v>
      </c>
      <c r="N12" s="49">
        <v>74.37</v>
      </c>
      <c r="O12" s="13">
        <v>72.900000000000006</v>
      </c>
    </row>
    <row r="13" spans="1:15" ht="39" thickBot="1" x14ac:dyDescent="0.3">
      <c r="A13" s="6" t="s">
        <v>38</v>
      </c>
      <c r="B13" s="49" t="s">
        <v>272</v>
      </c>
      <c r="C13" s="9" t="s">
        <v>253</v>
      </c>
      <c r="D13" s="47" t="s">
        <v>217</v>
      </c>
      <c r="E13" s="9" t="s">
        <v>39</v>
      </c>
      <c r="F13" s="47" t="s">
        <v>273</v>
      </c>
      <c r="G13" s="9" t="s">
        <v>40</v>
      </c>
      <c r="H13" s="47" t="s">
        <v>274</v>
      </c>
      <c r="I13" s="9" t="s">
        <v>41</v>
      </c>
      <c r="J13" s="47" t="s">
        <v>275</v>
      </c>
      <c r="K13" s="9" t="s">
        <v>42</v>
      </c>
      <c r="L13" s="47" t="s">
        <v>276</v>
      </c>
      <c r="M13" s="9" t="s">
        <v>43</v>
      </c>
      <c r="N13" s="69">
        <v>82.06</v>
      </c>
      <c r="O13" s="12">
        <v>80.61</v>
      </c>
    </row>
    <row r="14" spans="1:15" ht="39" thickBot="1" x14ac:dyDescent="0.3">
      <c r="A14" s="6" t="s">
        <v>44</v>
      </c>
      <c r="B14" s="49" t="s">
        <v>260</v>
      </c>
      <c r="C14" s="10" t="s">
        <v>254</v>
      </c>
      <c r="D14" s="47" t="s">
        <v>218</v>
      </c>
      <c r="E14" s="10" t="s">
        <v>45</v>
      </c>
      <c r="F14" s="47" t="s">
        <v>242</v>
      </c>
      <c r="G14" s="10" t="s">
        <v>46</v>
      </c>
      <c r="H14" s="47" t="s">
        <v>267</v>
      </c>
      <c r="I14" s="10" t="s">
        <v>47</v>
      </c>
      <c r="J14" s="47" t="s">
        <v>238</v>
      </c>
      <c r="K14" s="10" t="s">
        <v>48</v>
      </c>
      <c r="L14" s="47" t="s">
        <v>227</v>
      </c>
      <c r="M14" s="10" t="s">
        <v>49</v>
      </c>
      <c r="N14" s="49">
        <v>88.13</v>
      </c>
      <c r="O14" s="13">
        <v>84.87</v>
      </c>
    </row>
    <row r="15" spans="1:15" ht="39" thickBot="1" x14ac:dyDescent="0.3">
      <c r="A15" s="6" t="s">
        <v>50</v>
      </c>
      <c r="B15" s="49" t="s">
        <v>250</v>
      </c>
      <c r="C15" s="9" t="s">
        <v>51</v>
      </c>
      <c r="D15" s="47" t="s">
        <v>219</v>
      </c>
      <c r="E15" s="9" t="s">
        <v>52</v>
      </c>
      <c r="F15" s="47" t="s">
        <v>243</v>
      </c>
      <c r="G15" s="9" t="s">
        <v>53</v>
      </c>
      <c r="H15" s="47" t="s">
        <v>268</v>
      </c>
      <c r="I15" s="9" t="s">
        <v>54</v>
      </c>
      <c r="J15" s="47" t="s">
        <v>239</v>
      </c>
      <c r="K15" s="9" t="s">
        <v>55</v>
      </c>
      <c r="L15" s="47" t="s">
        <v>228</v>
      </c>
      <c r="M15" s="9" t="s">
        <v>56</v>
      </c>
      <c r="N15" s="49">
        <v>102.91</v>
      </c>
      <c r="O15" s="12">
        <v>101.08</v>
      </c>
    </row>
    <row r="16" spans="1:15" ht="26.25" thickBot="1" x14ac:dyDescent="0.3">
      <c r="A16" s="6" t="s">
        <v>57</v>
      </c>
      <c r="B16" s="49" t="s">
        <v>259</v>
      </c>
      <c r="C16" s="13">
        <v>81.98</v>
      </c>
      <c r="D16" s="49" t="s">
        <v>220</v>
      </c>
      <c r="E16" s="13">
        <v>90.2</v>
      </c>
      <c r="F16" s="49" t="s">
        <v>255</v>
      </c>
      <c r="G16" s="13">
        <v>80.92</v>
      </c>
      <c r="H16" s="49" t="s">
        <v>323</v>
      </c>
      <c r="I16" s="13">
        <v>76.83</v>
      </c>
      <c r="J16" s="49" t="s">
        <v>321</v>
      </c>
      <c r="K16" s="13">
        <v>80.760000000000005</v>
      </c>
      <c r="L16" s="49" t="s">
        <v>258</v>
      </c>
      <c r="M16" s="13">
        <v>70.34</v>
      </c>
      <c r="N16" s="49">
        <v>81.69</v>
      </c>
      <c r="O16" s="13">
        <v>80.17</v>
      </c>
    </row>
    <row r="17" spans="1:15" x14ac:dyDescent="0.25">
      <c r="A17" s="104" t="s">
        <v>58</v>
      </c>
      <c r="B17" s="124">
        <v>0.94</v>
      </c>
      <c r="C17" s="126">
        <v>0.94</v>
      </c>
      <c r="D17" s="128">
        <v>0.98599999999999999</v>
      </c>
      <c r="E17" s="120">
        <v>0.98599999999999999</v>
      </c>
      <c r="F17" s="128">
        <v>0.873</v>
      </c>
      <c r="G17" s="120">
        <v>0.90600000000000003</v>
      </c>
      <c r="H17" s="128">
        <v>0.93600000000000005</v>
      </c>
      <c r="I17" s="120">
        <v>0.93600000000000005</v>
      </c>
      <c r="J17" s="128">
        <v>0.93200000000000005</v>
      </c>
      <c r="K17" s="120">
        <v>0.93200000000000005</v>
      </c>
      <c r="L17" s="134">
        <v>0.94199999999999995</v>
      </c>
      <c r="M17" s="120">
        <v>0.94199999999999995</v>
      </c>
      <c r="N17" s="118">
        <f t="shared" ref="N17:N20" si="1">(B17+D17+F17+H17+J17+L17)/6</f>
        <v>0.93483333333333329</v>
      </c>
      <c r="O17" s="120">
        <v>0.94030000000000002</v>
      </c>
    </row>
    <row r="18" spans="1:15" ht="15.75" thickBot="1" x14ac:dyDescent="0.3">
      <c r="A18" s="105"/>
      <c r="B18" s="125"/>
      <c r="C18" s="127"/>
      <c r="D18" s="129"/>
      <c r="E18" s="121"/>
      <c r="F18" s="130"/>
      <c r="G18" s="121"/>
      <c r="H18" s="129"/>
      <c r="I18" s="121"/>
      <c r="J18" s="129"/>
      <c r="K18" s="121"/>
      <c r="L18" s="135"/>
      <c r="M18" s="121"/>
      <c r="N18" s="119">
        <f t="shared" si="1"/>
        <v>0</v>
      </c>
      <c r="O18" s="121"/>
    </row>
    <row r="19" spans="1:15" ht="39" thickBot="1" x14ac:dyDescent="0.3">
      <c r="A19" s="6" t="s">
        <v>59</v>
      </c>
      <c r="B19" s="50">
        <v>0.99099999999999999</v>
      </c>
      <c r="C19" s="14">
        <v>0.99099999999999999</v>
      </c>
      <c r="D19" s="50">
        <v>0.997</v>
      </c>
      <c r="E19" s="14">
        <v>0.997</v>
      </c>
      <c r="F19" s="50">
        <v>0.86799999999999999</v>
      </c>
      <c r="G19" s="14">
        <v>0.99399999999999999</v>
      </c>
      <c r="H19" s="50">
        <v>1</v>
      </c>
      <c r="I19" s="15">
        <v>1</v>
      </c>
      <c r="J19" s="50">
        <v>0.97199999999999998</v>
      </c>
      <c r="K19" s="14">
        <v>0.97199999999999998</v>
      </c>
      <c r="L19" s="50">
        <v>0.997</v>
      </c>
      <c r="M19" s="14">
        <v>0.997</v>
      </c>
      <c r="N19" s="72">
        <f t="shared" si="1"/>
        <v>0.97083333333333321</v>
      </c>
      <c r="O19" s="14">
        <v>0.99199999999999999</v>
      </c>
    </row>
    <row r="20" spans="1:15" ht="39" thickBot="1" x14ac:dyDescent="0.3">
      <c r="A20" s="6" t="s">
        <v>60</v>
      </c>
      <c r="B20" s="50">
        <v>0.95699999999999996</v>
      </c>
      <c r="C20" s="16">
        <v>0.95699999999999996</v>
      </c>
      <c r="D20" s="50">
        <v>0.98299999999999998</v>
      </c>
      <c r="E20" s="16">
        <v>0.98299999999999998</v>
      </c>
      <c r="F20" s="50">
        <v>0.79300000000000004</v>
      </c>
      <c r="G20" s="16">
        <v>0.997</v>
      </c>
      <c r="H20" s="50">
        <v>0.99039999999999995</v>
      </c>
      <c r="I20" s="16">
        <v>0.99039999999999995</v>
      </c>
      <c r="J20" s="50">
        <v>0.90800000000000003</v>
      </c>
      <c r="K20" s="16">
        <v>0.90800000000000003</v>
      </c>
      <c r="L20" s="50">
        <v>0.997</v>
      </c>
      <c r="M20" s="16">
        <v>0.997</v>
      </c>
      <c r="N20" s="73">
        <f t="shared" si="1"/>
        <v>0.93806666666666672</v>
      </c>
      <c r="O20" s="16">
        <v>0.97199999999999998</v>
      </c>
    </row>
    <row r="21" spans="1:15" ht="24.75" customHeight="1" x14ac:dyDescent="0.25">
      <c r="A21" s="38" t="s">
        <v>303</v>
      </c>
      <c r="B21" s="86">
        <v>0.9365</v>
      </c>
      <c r="C21" s="41">
        <v>100</v>
      </c>
      <c r="D21" s="71">
        <v>0.878</v>
      </c>
      <c r="E21" s="17">
        <v>1</v>
      </c>
      <c r="F21" s="60">
        <v>100</v>
      </c>
      <c r="G21" s="17">
        <v>1</v>
      </c>
      <c r="H21" s="71">
        <v>0.80430000000000001</v>
      </c>
      <c r="I21" s="18">
        <v>0.81599999999999995</v>
      </c>
      <c r="J21" s="71">
        <v>0.89839999999999998</v>
      </c>
      <c r="K21" s="18">
        <v>0.98199999999999998</v>
      </c>
      <c r="L21" s="71">
        <v>0.92979999999999996</v>
      </c>
      <c r="M21" s="18">
        <v>0.98799999999999999</v>
      </c>
      <c r="N21" s="71">
        <v>0.92098333333333338</v>
      </c>
      <c r="O21" s="35">
        <v>0.96399999999999997</v>
      </c>
    </row>
    <row r="22" spans="1:15" ht="15.75" thickBot="1" x14ac:dyDescent="0.3">
      <c r="A22" s="39" t="s">
        <v>302</v>
      </c>
      <c r="B22" s="89">
        <v>63</v>
      </c>
      <c r="C22" s="37">
        <v>61</v>
      </c>
      <c r="D22" s="78">
        <v>41</v>
      </c>
      <c r="E22" s="10">
        <v>48</v>
      </c>
      <c r="F22" s="62">
        <v>24</v>
      </c>
      <c r="G22" s="10">
        <v>41</v>
      </c>
      <c r="H22" s="78">
        <v>92</v>
      </c>
      <c r="I22" s="10">
        <v>87</v>
      </c>
      <c r="J22" s="78">
        <v>128</v>
      </c>
      <c r="K22" s="10">
        <v>108</v>
      </c>
      <c r="L22" s="78">
        <v>57</v>
      </c>
      <c r="M22" s="10">
        <v>80</v>
      </c>
      <c r="N22" s="70">
        <f>(B22+D22+F22+H22+J22+L22)/6</f>
        <v>67.5</v>
      </c>
      <c r="O22" s="97">
        <v>71</v>
      </c>
    </row>
    <row r="23" spans="1:15" ht="26.25" thickBot="1" x14ac:dyDescent="0.3">
      <c r="A23" s="6" t="s">
        <v>61</v>
      </c>
      <c r="B23" s="50">
        <v>0.92300000000000004</v>
      </c>
      <c r="C23" s="16">
        <v>0.92300000000000004</v>
      </c>
      <c r="D23" s="50">
        <v>0.97699999999999998</v>
      </c>
      <c r="E23" s="16">
        <v>0.97699999999999998</v>
      </c>
      <c r="F23" s="50">
        <v>0.87029999999999996</v>
      </c>
      <c r="G23" s="16">
        <v>0.88200000000000001</v>
      </c>
      <c r="H23" s="50">
        <v>0.873</v>
      </c>
      <c r="I23" s="16">
        <v>0.873</v>
      </c>
      <c r="J23" s="50">
        <v>0.95099999999999996</v>
      </c>
      <c r="K23" s="16">
        <v>0.95099999999999996</v>
      </c>
      <c r="L23" s="50">
        <v>0.93899999999999995</v>
      </c>
      <c r="M23" s="16">
        <v>0.93899999999999995</v>
      </c>
      <c r="N23" s="93">
        <f t="shared" ref="N23:N24" si="2">(B23+D23+F23+H23+J23+L23)/6</f>
        <v>0.92221666666666657</v>
      </c>
      <c r="O23" s="16">
        <v>0.92400000000000004</v>
      </c>
    </row>
    <row r="24" spans="1:15" ht="39" thickBot="1" x14ac:dyDescent="0.3">
      <c r="A24" s="6" t="s">
        <v>62</v>
      </c>
      <c r="B24" s="50">
        <v>0.90500000000000003</v>
      </c>
      <c r="C24" s="14">
        <v>0.90500000000000003</v>
      </c>
      <c r="D24" s="50">
        <v>0.95899999999999996</v>
      </c>
      <c r="E24" s="14">
        <v>0.95899999999999996</v>
      </c>
      <c r="F24" s="51">
        <v>0.85040000000000004</v>
      </c>
      <c r="G24" s="14">
        <v>0.94599999999999995</v>
      </c>
      <c r="H24" s="50">
        <v>0.94299999999999995</v>
      </c>
      <c r="I24" s="14">
        <v>0.94299999999999995</v>
      </c>
      <c r="J24" s="50">
        <v>0.94899999999999995</v>
      </c>
      <c r="K24" s="14">
        <v>0.94899999999999995</v>
      </c>
      <c r="L24" s="50">
        <v>0.84899999999999998</v>
      </c>
      <c r="M24" s="14">
        <v>0.84899999999999998</v>
      </c>
      <c r="N24" s="93">
        <f t="shared" si="2"/>
        <v>0.90923333333333334</v>
      </c>
      <c r="O24" s="14">
        <v>0.92500000000000004</v>
      </c>
    </row>
    <row r="25" spans="1:15" ht="37.5" customHeight="1" x14ac:dyDescent="0.25">
      <c r="A25" s="38" t="s">
        <v>63</v>
      </c>
      <c r="B25" s="85">
        <v>0.42899999999999999</v>
      </c>
      <c r="C25" s="19">
        <v>0.42899999999999999</v>
      </c>
      <c r="D25" s="71">
        <v>0.44590000000000002</v>
      </c>
      <c r="E25" s="19">
        <v>0.48299999999999998</v>
      </c>
      <c r="F25" s="60">
        <v>0</v>
      </c>
      <c r="G25" s="42">
        <v>0</v>
      </c>
      <c r="H25" s="71">
        <v>0.45600000000000002</v>
      </c>
      <c r="I25" s="19">
        <v>0.50749999999999995</v>
      </c>
      <c r="J25" s="84">
        <v>0.8095</v>
      </c>
      <c r="K25" s="19">
        <v>0.80900000000000005</v>
      </c>
      <c r="L25" s="71">
        <v>0.73</v>
      </c>
      <c r="M25" s="20">
        <v>0.73</v>
      </c>
      <c r="N25" s="71">
        <v>0.97083333333333321</v>
      </c>
      <c r="O25" s="19">
        <v>0.59199999999999997</v>
      </c>
    </row>
    <row r="26" spans="1:15" ht="15.75" thickBot="1" x14ac:dyDescent="0.3">
      <c r="A26" s="39" t="s">
        <v>301</v>
      </c>
      <c r="B26" s="89">
        <v>28</v>
      </c>
      <c r="C26" s="9">
        <v>28</v>
      </c>
      <c r="D26" s="78">
        <v>518</v>
      </c>
      <c r="E26" s="9">
        <v>609</v>
      </c>
      <c r="F26" s="62">
        <v>0</v>
      </c>
      <c r="G26" s="40">
        <v>0</v>
      </c>
      <c r="H26" s="78">
        <v>57</v>
      </c>
      <c r="I26" s="9">
        <v>199</v>
      </c>
      <c r="J26" s="78">
        <v>84</v>
      </c>
      <c r="K26" s="9">
        <v>84</v>
      </c>
      <c r="L26" s="78">
        <v>100</v>
      </c>
      <c r="M26" s="9">
        <v>100</v>
      </c>
      <c r="N26" s="70">
        <f>(B26+D26+F26+H26+J26+L26)/6</f>
        <v>131.16666666666666</v>
      </c>
      <c r="O26" s="98">
        <f>(C26+E26+G26+I26+K26+M26)/6</f>
        <v>170</v>
      </c>
    </row>
    <row r="27" spans="1:15" ht="15.75" thickBot="1" x14ac:dyDescent="0.3">
      <c r="A27" s="6" t="s">
        <v>64</v>
      </c>
      <c r="B27" s="51">
        <v>0.94299999999999995</v>
      </c>
      <c r="C27" s="14">
        <v>0.94299999999999995</v>
      </c>
      <c r="D27" s="50">
        <v>0.91900000000000004</v>
      </c>
      <c r="E27" s="14">
        <v>0.91900000000000004</v>
      </c>
      <c r="F27" s="50">
        <v>0.83499999999999996</v>
      </c>
      <c r="G27" s="14">
        <v>0.93300000000000005</v>
      </c>
      <c r="H27" s="50">
        <v>0.97499999999999998</v>
      </c>
      <c r="I27" s="14">
        <v>0.97499999999999998</v>
      </c>
      <c r="J27" s="51">
        <v>0.90200000000000002</v>
      </c>
      <c r="K27" s="14">
        <v>0.90200000000000002</v>
      </c>
      <c r="L27" s="50">
        <v>0.91900000000000004</v>
      </c>
      <c r="M27" s="14">
        <v>0.91900000000000004</v>
      </c>
      <c r="N27" s="128">
        <v>0.92221666666666657</v>
      </c>
      <c r="O27" s="14">
        <v>0.93200000000000005</v>
      </c>
    </row>
    <row r="28" spans="1:15" ht="15.75" thickBot="1" x14ac:dyDescent="0.3">
      <c r="A28" s="6" t="s">
        <v>65</v>
      </c>
      <c r="B28" s="52"/>
      <c r="C28" s="21"/>
      <c r="D28" s="52"/>
      <c r="E28" s="21"/>
      <c r="F28" s="60"/>
      <c r="G28" s="21"/>
      <c r="H28" s="52"/>
      <c r="I28" s="21"/>
      <c r="J28" s="52"/>
      <c r="K28" s="21"/>
      <c r="L28" s="52"/>
      <c r="M28" s="21"/>
      <c r="N28" s="129"/>
      <c r="O28" s="21"/>
    </row>
    <row r="29" spans="1:15" ht="25.5" x14ac:dyDescent="0.25">
      <c r="A29" s="5" t="s">
        <v>66</v>
      </c>
      <c r="B29" s="52" t="s">
        <v>206</v>
      </c>
      <c r="C29" s="21" t="s">
        <v>71</v>
      </c>
      <c r="D29" s="52" t="s">
        <v>222</v>
      </c>
      <c r="E29" s="21" t="s">
        <v>74</v>
      </c>
      <c r="F29" s="61" t="s">
        <v>245</v>
      </c>
      <c r="G29" s="21" t="s">
        <v>76</v>
      </c>
      <c r="H29" s="52" t="s">
        <v>270</v>
      </c>
      <c r="I29" s="21" t="s">
        <v>80</v>
      </c>
      <c r="J29" s="52" t="s">
        <v>235</v>
      </c>
      <c r="K29" s="21" t="s">
        <v>83</v>
      </c>
      <c r="L29" s="52" t="s">
        <v>231</v>
      </c>
      <c r="M29" s="21" t="s">
        <v>85</v>
      </c>
      <c r="N29" s="52" t="s">
        <v>277</v>
      </c>
      <c r="O29" s="21" t="s">
        <v>87</v>
      </c>
    </row>
    <row r="30" spans="1:15" ht="26.25" thickBot="1" x14ac:dyDescent="0.3">
      <c r="A30" s="5" t="s">
        <v>67</v>
      </c>
      <c r="B30" s="52" t="s">
        <v>207</v>
      </c>
      <c r="C30" s="21" t="s">
        <v>72</v>
      </c>
      <c r="D30" s="52" t="s">
        <v>223</v>
      </c>
      <c r="E30" s="21" t="s">
        <v>75</v>
      </c>
      <c r="F30" s="61" t="s">
        <v>73</v>
      </c>
      <c r="G30" s="21" t="s">
        <v>77</v>
      </c>
      <c r="H30" s="52" t="s">
        <v>271</v>
      </c>
      <c r="I30" s="21" t="s">
        <v>81</v>
      </c>
      <c r="J30" s="52" t="s">
        <v>236</v>
      </c>
      <c r="K30" s="21" t="s">
        <v>84</v>
      </c>
      <c r="L30" s="52" t="s">
        <v>230</v>
      </c>
      <c r="M30" s="21" t="s">
        <v>86</v>
      </c>
      <c r="N30" s="52" t="s">
        <v>278</v>
      </c>
      <c r="O30" s="21" t="s">
        <v>88</v>
      </c>
    </row>
    <row r="31" spans="1:15" ht="25.5" customHeight="1" x14ac:dyDescent="0.25">
      <c r="A31" s="38" t="s">
        <v>0</v>
      </c>
      <c r="B31" s="53" t="s">
        <v>1</v>
      </c>
      <c r="C31" s="25" t="s">
        <v>2</v>
      </c>
      <c r="D31" s="53" t="s">
        <v>300</v>
      </c>
      <c r="E31" s="111" t="s">
        <v>5</v>
      </c>
      <c r="F31" s="53" t="s">
        <v>6</v>
      </c>
      <c r="G31" s="25" t="s">
        <v>7</v>
      </c>
      <c r="H31" s="53" t="s">
        <v>8</v>
      </c>
      <c r="I31" s="25" t="s">
        <v>9</v>
      </c>
      <c r="J31" s="53" t="s">
        <v>10</v>
      </c>
      <c r="K31" s="25" t="s">
        <v>11</v>
      </c>
      <c r="L31" s="53" t="s">
        <v>298</v>
      </c>
      <c r="M31" s="25" t="s">
        <v>14</v>
      </c>
      <c r="N31" s="53" t="s">
        <v>195</v>
      </c>
      <c r="O31" s="111" t="s">
        <v>18</v>
      </c>
    </row>
    <row r="32" spans="1:15" ht="38.25" customHeight="1" x14ac:dyDescent="0.25">
      <c r="A32" s="43"/>
      <c r="B32" s="53" t="s">
        <v>193</v>
      </c>
      <c r="C32" s="25" t="s">
        <v>3</v>
      </c>
      <c r="D32" s="53" t="s">
        <v>193</v>
      </c>
      <c r="E32" s="112"/>
      <c r="F32" s="53" t="s">
        <v>193</v>
      </c>
      <c r="G32" s="25" t="s">
        <v>3</v>
      </c>
      <c r="H32" s="53" t="s">
        <v>193</v>
      </c>
      <c r="I32" s="25" t="s">
        <v>3</v>
      </c>
      <c r="J32" s="53" t="s">
        <v>193</v>
      </c>
      <c r="K32" s="25" t="s">
        <v>3</v>
      </c>
      <c r="L32" s="53" t="s">
        <v>299</v>
      </c>
      <c r="M32" s="25" t="s">
        <v>3</v>
      </c>
      <c r="N32" s="53" t="s">
        <v>17</v>
      </c>
      <c r="O32" s="112"/>
    </row>
    <row r="33" spans="1:15" ht="25.5" x14ac:dyDescent="0.25">
      <c r="A33" s="5" t="s">
        <v>68</v>
      </c>
      <c r="B33" s="52"/>
      <c r="C33" s="21"/>
      <c r="D33" s="52"/>
      <c r="E33" s="21"/>
      <c r="F33" s="61"/>
      <c r="G33" s="21"/>
      <c r="H33" s="52"/>
      <c r="I33" s="21"/>
      <c r="J33" s="52"/>
      <c r="K33" s="21"/>
      <c r="L33" s="52"/>
      <c r="M33" s="21"/>
      <c r="N33" s="52"/>
      <c r="O33" s="21"/>
    </row>
    <row r="34" spans="1:15" ht="26.25" thickBot="1" x14ac:dyDescent="0.3">
      <c r="A34" s="5" t="s">
        <v>69</v>
      </c>
      <c r="B34" s="52">
        <v>0</v>
      </c>
      <c r="C34" s="21">
        <v>0</v>
      </c>
      <c r="D34" s="52">
        <v>0</v>
      </c>
      <c r="E34" s="21">
        <v>0</v>
      </c>
      <c r="F34" s="61">
        <v>0</v>
      </c>
      <c r="G34" s="21" t="s">
        <v>78</v>
      </c>
      <c r="H34" s="52" t="s">
        <v>73</v>
      </c>
      <c r="I34" s="21">
        <v>0</v>
      </c>
      <c r="J34" s="52" t="s">
        <v>73</v>
      </c>
      <c r="K34" s="21" t="s">
        <v>73</v>
      </c>
      <c r="L34" s="52">
        <v>0</v>
      </c>
      <c r="M34" s="21" t="s">
        <v>78</v>
      </c>
      <c r="N34" s="70" t="s">
        <v>279</v>
      </c>
      <c r="O34" s="21"/>
    </row>
    <row r="35" spans="1:15" ht="26.25" thickBot="1" x14ac:dyDescent="0.3">
      <c r="A35" s="5" t="s">
        <v>70</v>
      </c>
      <c r="B35" s="47">
        <v>0</v>
      </c>
      <c r="C35" s="9">
        <v>0</v>
      </c>
      <c r="D35" s="47">
        <v>0</v>
      </c>
      <c r="E35" s="9">
        <v>0</v>
      </c>
      <c r="F35" s="62">
        <v>0</v>
      </c>
      <c r="G35" s="9" t="s">
        <v>79</v>
      </c>
      <c r="H35" s="47" t="s">
        <v>82</v>
      </c>
      <c r="I35" s="9">
        <v>0</v>
      </c>
      <c r="J35" s="47">
        <v>0</v>
      </c>
      <c r="K35" s="9">
        <v>0</v>
      </c>
      <c r="L35" s="47">
        <v>0</v>
      </c>
      <c r="M35" s="9" t="s">
        <v>73</v>
      </c>
      <c r="N35" s="70">
        <v>0</v>
      </c>
      <c r="O35" s="22"/>
    </row>
    <row r="36" spans="1:15" x14ac:dyDescent="0.25">
      <c r="A36" s="6" t="s">
        <v>89</v>
      </c>
      <c r="B36" s="52"/>
      <c r="C36" s="23"/>
      <c r="D36" s="52"/>
      <c r="E36" s="23"/>
      <c r="F36" s="60"/>
      <c r="G36" s="23"/>
      <c r="H36" s="52"/>
      <c r="I36" s="23"/>
      <c r="J36" s="52"/>
      <c r="K36" s="23"/>
      <c r="L36" s="52"/>
      <c r="M36" s="23"/>
      <c r="N36" s="52"/>
      <c r="O36" s="23"/>
    </row>
    <row r="37" spans="1:15" ht="15.75" thickBot="1" x14ac:dyDescent="0.3">
      <c r="A37" s="5" t="s">
        <v>90</v>
      </c>
      <c r="B37" s="52">
        <v>17</v>
      </c>
      <c r="C37" s="23">
        <v>31</v>
      </c>
      <c r="D37" s="52">
        <v>35</v>
      </c>
      <c r="E37" s="23">
        <v>40</v>
      </c>
      <c r="F37" s="61">
        <v>31</v>
      </c>
      <c r="G37" s="23">
        <v>29</v>
      </c>
      <c r="H37" s="52">
        <v>121</v>
      </c>
      <c r="I37" s="23">
        <v>119</v>
      </c>
      <c r="J37" s="52">
        <v>98</v>
      </c>
      <c r="K37" s="23" t="s">
        <v>92</v>
      </c>
      <c r="L37" s="52">
        <v>64</v>
      </c>
      <c r="M37" s="23">
        <v>56</v>
      </c>
      <c r="N37" s="70">
        <f>(B37+D37+F37+H37+J37+L37)/6</f>
        <v>61</v>
      </c>
      <c r="O37" s="23">
        <v>60</v>
      </c>
    </row>
    <row r="38" spans="1:15" ht="39" thickBot="1" x14ac:dyDescent="0.3">
      <c r="A38" s="5" t="s">
        <v>91</v>
      </c>
      <c r="B38" s="70">
        <v>1</v>
      </c>
      <c r="C38" s="88">
        <v>0</v>
      </c>
      <c r="D38" s="70">
        <v>3</v>
      </c>
      <c r="E38" s="88">
        <v>3</v>
      </c>
      <c r="F38" s="62">
        <v>0</v>
      </c>
      <c r="G38" s="88">
        <v>4</v>
      </c>
      <c r="H38" s="70">
        <v>15</v>
      </c>
      <c r="I38" s="88">
        <v>26</v>
      </c>
      <c r="J38" s="70">
        <v>4</v>
      </c>
      <c r="K38" s="88">
        <v>5</v>
      </c>
      <c r="L38" s="70">
        <v>8</v>
      </c>
      <c r="M38" s="88">
        <v>10</v>
      </c>
      <c r="N38" s="70">
        <f>(B38+D38+F38+H38+J38+L38)/6</f>
        <v>5.166666666666667</v>
      </c>
      <c r="O38" s="10" t="s">
        <v>93</v>
      </c>
    </row>
    <row r="39" spans="1:15" ht="26.25" thickBot="1" x14ac:dyDescent="0.3">
      <c r="A39" s="6" t="s">
        <v>94</v>
      </c>
      <c r="B39" s="47">
        <v>2</v>
      </c>
      <c r="C39" s="9">
        <v>5</v>
      </c>
      <c r="D39" s="47">
        <v>3</v>
      </c>
      <c r="E39" s="9">
        <v>1</v>
      </c>
      <c r="F39" s="47">
        <v>0</v>
      </c>
      <c r="G39" s="9">
        <v>1</v>
      </c>
      <c r="H39" s="47">
        <v>20</v>
      </c>
      <c r="I39" s="9">
        <v>16</v>
      </c>
      <c r="J39" s="47">
        <v>16</v>
      </c>
      <c r="K39" s="9">
        <v>7</v>
      </c>
      <c r="L39" s="47">
        <v>12</v>
      </c>
      <c r="M39" s="9">
        <v>22</v>
      </c>
      <c r="N39" s="70">
        <f>(B39+D39+F39+H39+J39+L39)/6</f>
        <v>8.8333333333333339</v>
      </c>
      <c r="O39" s="9">
        <v>9</v>
      </c>
    </row>
    <row r="40" spans="1:15" ht="26.25" thickBot="1" x14ac:dyDescent="0.3">
      <c r="A40" s="6" t="s">
        <v>95</v>
      </c>
      <c r="B40" s="50">
        <v>0.98399999999999999</v>
      </c>
      <c r="C40" s="14">
        <v>0.98199999999999998</v>
      </c>
      <c r="D40" s="50">
        <v>0.97399999999999998</v>
      </c>
      <c r="E40" s="14">
        <v>0.97399999999999998</v>
      </c>
      <c r="F40" s="51">
        <v>1</v>
      </c>
      <c r="G40" s="15">
        <v>1</v>
      </c>
      <c r="H40" s="50">
        <v>0.78239999999999998</v>
      </c>
      <c r="I40" s="14">
        <v>0.78239999999999998</v>
      </c>
      <c r="J40" s="50">
        <v>0.99750000000000005</v>
      </c>
      <c r="K40" s="14">
        <v>0.99750000000000005</v>
      </c>
      <c r="L40" s="50">
        <v>1</v>
      </c>
      <c r="M40" s="15">
        <v>1</v>
      </c>
      <c r="N40" s="72">
        <f t="shared" ref="N40:N41" si="3">(B40+D40+F40+H40+J40+L40)/6</f>
        <v>0.95631666666666659</v>
      </c>
      <c r="O40" s="14">
        <v>0.95599999999999996</v>
      </c>
    </row>
    <row r="41" spans="1:15" ht="40.5" customHeight="1" thickBot="1" x14ac:dyDescent="0.3">
      <c r="A41" s="6" t="s">
        <v>96</v>
      </c>
      <c r="B41" s="50">
        <v>0.999</v>
      </c>
      <c r="C41" s="16">
        <v>0.997</v>
      </c>
      <c r="D41" s="50">
        <v>0.98399999999999999</v>
      </c>
      <c r="E41" s="16">
        <v>0.98399999999999999</v>
      </c>
      <c r="F41" s="51">
        <v>1</v>
      </c>
      <c r="G41" s="16">
        <v>0.76800000000000002</v>
      </c>
      <c r="H41" s="50">
        <v>0.99939999999999996</v>
      </c>
      <c r="I41" s="16">
        <v>0.99870000000000003</v>
      </c>
      <c r="J41" s="50">
        <v>0.99919999999999998</v>
      </c>
      <c r="K41" s="16">
        <v>0.99919999999999998</v>
      </c>
      <c r="L41" s="50">
        <v>1</v>
      </c>
      <c r="M41" s="24">
        <v>1</v>
      </c>
      <c r="N41" s="72">
        <f t="shared" si="3"/>
        <v>0.99693333333333334</v>
      </c>
      <c r="O41" s="16">
        <v>0.95799999999999996</v>
      </c>
    </row>
    <row r="42" spans="1:15" ht="26.25" thickBot="1" x14ac:dyDescent="0.3">
      <c r="A42" s="6" t="s">
        <v>311</v>
      </c>
      <c r="B42" s="75">
        <v>366</v>
      </c>
      <c r="C42" s="116" t="s">
        <v>98</v>
      </c>
      <c r="D42" s="60">
        <v>574</v>
      </c>
      <c r="E42" s="116" t="s">
        <v>99</v>
      </c>
      <c r="F42" s="60">
        <v>422</v>
      </c>
      <c r="G42" s="116" t="s">
        <v>100</v>
      </c>
      <c r="H42" s="52">
        <v>795</v>
      </c>
      <c r="I42" s="21" t="s">
        <v>101</v>
      </c>
      <c r="J42" s="52">
        <v>146</v>
      </c>
      <c r="K42" s="21" t="s">
        <v>103</v>
      </c>
      <c r="L42" s="52">
        <v>368</v>
      </c>
      <c r="M42" s="21" t="s">
        <v>105</v>
      </c>
      <c r="N42" s="70">
        <f>(B42+D42+F42+H42+J42+L42)/6</f>
        <v>445.16666666666669</v>
      </c>
      <c r="O42" s="42">
        <v>398</v>
      </c>
    </row>
    <row r="43" spans="1:15" ht="26.25" thickBot="1" x14ac:dyDescent="0.3">
      <c r="A43" s="5" t="s">
        <v>312</v>
      </c>
      <c r="B43" s="77">
        <v>2.29</v>
      </c>
      <c r="C43" s="117"/>
      <c r="D43" s="62">
        <v>2.44</v>
      </c>
      <c r="E43" s="117"/>
      <c r="F43" s="62">
        <v>2.44</v>
      </c>
      <c r="G43" s="117"/>
      <c r="H43" s="47">
        <v>1.62</v>
      </c>
      <c r="I43" s="9" t="s">
        <v>102</v>
      </c>
      <c r="J43" s="47">
        <v>2.21</v>
      </c>
      <c r="K43" s="9" t="s">
        <v>104</v>
      </c>
      <c r="L43" s="47">
        <v>1.79</v>
      </c>
      <c r="M43" s="9" t="s">
        <v>106</v>
      </c>
      <c r="N43" s="68">
        <f>(B43+D43+F43+H43+J43+L43)/6</f>
        <v>2.1316666666666664</v>
      </c>
      <c r="O43" s="40" t="s">
        <v>313</v>
      </c>
    </row>
    <row r="44" spans="1:15" ht="37.5" customHeight="1" thickBot="1" x14ac:dyDescent="0.3">
      <c r="A44" s="38" t="s">
        <v>296</v>
      </c>
      <c r="B44" s="75">
        <v>2962</v>
      </c>
      <c r="C44" s="41">
        <v>2351</v>
      </c>
      <c r="D44" s="60">
        <v>3017</v>
      </c>
      <c r="E44" s="41">
        <v>3118</v>
      </c>
      <c r="F44" s="60">
        <v>3342</v>
      </c>
      <c r="G44" s="41">
        <v>2914</v>
      </c>
      <c r="H44" s="52">
        <v>2612</v>
      </c>
      <c r="I44" s="23">
        <v>2547</v>
      </c>
      <c r="J44" s="52">
        <v>3618</v>
      </c>
      <c r="K44" s="23">
        <v>3708</v>
      </c>
      <c r="L44" s="52">
        <v>5929</v>
      </c>
      <c r="M44" s="23">
        <v>6409</v>
      </c>
      <c r="N44" s="70">
        <f>(B44+D44+F44+H44+J44+L44)/6</f>
        <v>3580</v>
      </c>
      <c r="O44" s="98">
        <f>(C44+E44+G44+I44+K44+M44)/6</f>
        <v>3507.8333333333335</v>
      </c>
    </row>
    <row r="45" spans="1:15" ht="15.75" thickBot="1" x14ac:dyDescent="0.3">
      <c r="A45" s="39" t="s">
        <v>295</v>
      </c>
      <c r="B45" s="77">
        <v>5.15</v>
      </c>
      <c r="C45" s="37">
        <v>4.92</v>
      </c>
      <c r="D45" s="62">
        <v>5.62</v>
      </c>
      <c r="E45" s="37">
        <v>5.13</v>
      </c>
      <c r="F45" s="62">
        <v>6.2</v>
      </c>
      <c r="G45" s="37">
        <v>5.36</v>
      </c>
      <c r="H45" s="47">
        <v>4.58</v>
      </c>
      <c r="I45" s="10" t="s">
        <v>107</v>
      </c>
      <c r="J45" s="47">
        <v>3.18</v>
      </c>
      <c r="K45" s="10" t="s">
        <v>108</v>
      </c>
      <c r="L45" s="47">
        <v>3.3</v>
      </c>
      <c r="M45" s="10" t="s">
        <v>109</v>
      </c>
      <c r="N45" s="69">
        <f>(B45+D45+F45+H45+J45+L45)/6</f>
        <v>4.671666666666666</v>
      </c>
      <c r="O45" s="37" t="s">
        <v>297</v>
      </c>
    </row>
    <row r="46" spans="1:15" ht="51.75" thickBot="1" x14ac:dyDescent="0.3">
      <c r="A46" s="6" t="s">
        <v>110</v>
      </c>
      <c r="B46" s="50">
        <v>0.81740000000000002</v>
      </c>
      <c r="C46" s="16">
        <v>0.78310000000000002</v>
      </c>
      <c r="D46" s="50">
        <v>0.84850000000000003</v>
      </c>
      <c r="E46" s="16">
        <v>0.879</v>
      </c>
      <c r="F46" s="50">
        <v>0.96340000000000003</v>
      </c>
      <c r="G46" s="16">
        <v>0.93010000000000004</v>
      </c>
      <c r="H46" s="50">
        <v>0.98350000000000004</v>
      </c>
      <c r="I46" s="16">
        <v>0.98080000000000001</v>
      </c>
      <c r="J46" s="50">
        <v>0.96640000000000004</v>
      </c>
      <c r="K46" s="16">
        <v>0.96099999999999997</v>
      </c>
      <c r="L46" s="50">
        <v>0.94669999999999999</v>
      </c>
      <c r="M46" s="16">
        <v>0.96099999999999997</v>
      </c>
      <c r="N46" s="72">
        <f t="shared" ref="N46" si="4">(B46+D46+F46+H46+J46+L46)/6</f>
        <v>0.92098333333333338</v>
      </c>
      <c r="O46" s="16">
        <v>0.91220000000000001</v>
      </c>
    </row>
    <row r="47" spans="1:15" ht="48" customHeight="1" thickBot="1" x14ac:dyDescent="0.3">
      <c r="A47" s="38" t="s">
        <v>310</v>
      </c>
      <c r="B47" s="96">
        <v>1157</v>
      </c>
      <c r="C47" s="41">
        <v>1932</v>
      </c>
      <c r="D47" s="60">
        <v>0</v>
      </c>
      <c r="E47" s="114" t="s">
        <v>111</v>
      </c>
      <c r="F47" s="60">
        <v>0</v>
      </c>
      <c r="G47" s="114" t="s">
        <v>111</v>
      </c>
      <c r="H47" s="52">
        <v>666</v>
      </c>
      <c r="I47" s="23">
        <v>1016</v>
      </c>
      <c r="J47" s="52">
        <v>2396</v>
      </c>
      <c r="K47" s="23">
        <v>2659</v>
      </c>
      <c r="L47" s="52">
        <v>0</v>
      </c>
      <c r="M47" s="23">
        <v>1727</v>
      </c>
      <c r="N47" s="69">
        <f>(B47+D47+F47+H47+J47+L47)/6</f>
        <v>703.16666666666663</v>
      </c>
      <c r="O47" s="41"/>
    </row>
    <row r="48" spans="1:15" ht="15.75" thickBot="1" x14ac:dyDescent="0.3">
      <c r="A48" s="39" t="s">
        <v>309</v>
      </c>
      <c r="B48" s="87">
        <v>0.9788</v>
      </c>
      <c r="C48" s="37">
        <v>90.68</v>
      </c>
      <c r="D48" s="62" t="s">
        <v>111</v>
      </c>
      <c r="E48" s="115"/>
      <c r="F48" s="62" t="s">
        <v>111</v>
      </c>
      <c r="G48" s="115"/>
      <c r="H48" s="50">
        <v>0.94889999999999997</v>
      </c>
      <c r="I48" s="14">
        <v>0.95079999999999998</v>
      </c>
      <c r="J48" s="50">
        <v>0.99460000000000004</v>
      </c>
      <c r="K48" s="14">
        <v>0.998</v>
      </c>
      <c r="L48" s="50" t="s">
        <v>111</v>
      </c>
      <c r="M48" s="14">
        <v>0.98599999999999999</v>
      </c>
      <c r="N48" s="62" t="s">
        <v>308</v>
      </c>
      <c r="O48" s="37" t="s">
        <v>316</v>
      </c>
    </row>
    <row r="49" spans="1:16" ht="39" thickBot="1" x14ac:dyDescent="0.3">
      <c r="A49" s="32" t="s">
        <v>196</v>
      </c>
      <c r="B49" s="47" t="s">
        <v>200</v>
      </c>
      <c r="C49" s="10"/>
      <c r="D49" s="47" t="s">
        <v>200</v>
      </c>
      <c r="E49" s="10"/>
      <c r="F49" s="47" t="s">
        <v>200</v>
      </c>
      <c r="G49" s="10"/>
      <c r="H49" s="50" t="s">
        <v>320</v>
      </c>
      <c r="I49" s="14"/>
      <c r="J49" s="50" t="s">
        <v>263</v>
      </c>
      <c r="K49" s="14"/>
      <c r="L49" s="50" t="s">
        <v>200</v>
      </c>
      <c r="M49" s="14"/>
      <c r="N49" s="47"/>
      <c r="O49" s="10"/>
      <c r="P49" t="s">
        <v>317</v>
      </c>
    </row>
    <row r="50" spans="1:16" ht="26.25" thickBot="1" x14ac:dyDescent="0.3">
      <c r="A50" s="32" t="s">
        <v>97</v>
      </c>
      <c r="B50" s="47" t="s">
        <v>201</v>
      </c>
      <c r="C50" s="10"/>
      <c r="D50" s="47" t="s">
        <v>224</v>
      </c>
      <c r="E50" s="10"/>
      <c r="F50" s="47"/>
      <c r="G50" s="10"/>
      <c r="H50" s="51" t="s">
        <v>319</v>
      </c>
      <c r="I50" s="14"/>
      <c r="J50" s="50" t="s">
        <v>261</v>
      </c>
      <c r="K50" s="14"/>
      <c r="L50" s="50" t="s">
        <v>247</v>
      </c>
      <c r="M50" s="14"/>
      <c r="N50" s="47"/>
      <c r="O50" s="10"/>
    </row>
    <row r="51" spans="1:16" ht="26.25" thickBot="1" x14ac:dyDescent="0.3">
      <c r="A51" s="32" t="s">
        <v>197</v>
      </c>
      <c r="B51" s="47" t="s">
        <v>202</v>
      </c>
      <c r="C51" s="10"/>
      <c r="D51" s="47" t="s">
        <v>225</v>
      </c>
      <c r="E51" s="10"/>
      <c r="F51" s="47"/>
      <c r="G51" s="10"/>
      <c r="H51" s="50" t="s">
        <v>318</v>
      </c>
      <c r="I51" s="14"/>
      <c r="J51" s="50" t="s">
        <v>262</v>
      </c>
      <c r="K51" s="14"/>
      <c r="L51" s="50" t="s">
        <v>246</v>
      </c>
      <c r="M51" s="14"/>
      <c r="N51" s="47"/>
      <c r="O51" s="10"/>
    </row>
    <row r="52" spans="1:16" ht="15.75" thickBot="1" x14ac:dyDescent="0.3">
      <c r="A52" s="32" t="s">
        <v>198</v>
      </c>
      <c r="B52" s="47" t="s">
        <v>203</v>
      </c>
      <c r="C52" s="10"/>
      <c r="D52" s="51">
        <v>0.94</v>
      </c>
      <c r="E52" s="10"/>
      <c r="F52" s="47"/>
      <c r="G52" s="10"/>
      <c r="H52" s="50">
        <v>0.70599999999999996</v>
      </c>
      <c r="I52" s="14"/>
      <c r="J52" s="50">
        <v>0.81579999999999997</v>
      </c>
      <c r="K52" s="14"/>
      <c r="L52" s="50">
        <v>0.9728</v>
      </c>
      <c r="M52" s="14"/>
      <c r="N52" s="47"/>
      <c r="O52" s="10"/>
    </row>
    <row r="53" spans="1:16" ht="26.25" thickBot="1" x14ac:dyDescent="0.3">
      <c r="A53" s="32" t="s">
        <v>199</v>
      </c>
      <c r="B53" s="47" t="s">
        <v>204</v>
      </c>
      <c r="C53" s="10"/>
      <c r="D53" s="47" t="s">
        <v>111</v>
      </c>
      <c r="E53" s="10"/>
      <c r="F53" s="47"/>
      <c r="G53" s="10"/>
      <c r="H53" s="50" t="s">
        <v>111</v>
      </c>
      <c r="I53" s="14"/>
      <c r="J53" s="50" t="s">
        <v>111</v>
      </c>
      <c r="K53" s="14"/>
      <c r="L53" s="50" t="s">
        <v>111</v>
      </c>
      <c r="M53" s="14"/>
      <c r="N53" s="47"/>
      <c r="O53" s="10"/>
    </row>
    <row r="54" spans="1:16" ht="39" thickBot="1" x14ac:dyDescent="0.3">
      <c r="A54" s="6" t="s">
        <v>112</v>
      </c>
      <c r="B54" s="47" t="s">
        <v>208</v>
      </c>
      <c r="C54" s="9" t="s">
        <v>113</v>
      </c>
      <c r="D54" s="47" t="s">
        <v>221</v>
      </c>
      <c r="E54" s="9" t="s">
        <v>114</v>
      </c>
      <c r="F54" s="47" t="s">
        <v>244</v>
      </c>
      <c r="G54" s="9" t="s">
        <v>115</v>
      </c>
      <c r="H54" s="47" t="s">
        <v>269</v>
      </c>
      <c r="I54" s="9" t="s">
        <v>116</v>
      </c>
      <c r="J54" s="47" t="s">
        <v>234</v>
      </c>
      <c r="K54" s="9" t="s">
        <v>117</v>
      </c>
      <c r="L54" s="47" t="s">
        <v>229</v>
      </c>
      <c r="M54" s="9" t="s">
        <v>118</v>
      </c>
      <c r="N54" s="68">
        <v>3.625</v>
      </c>
      <c r="O54" s="9" t="s">
        <v>119</v>
      </c>
    </row>
    <row r="55" spans="1:16" ht="26.25" thickBot="1" x14ac:dyDescent="0.3">
      <c r="A55" s="6" t="s">
        <v>120</v>
      </c>
      <c r="B55" s="51">
        <v>1</v>
      </c>
      <c r="C55" s="15">
        <v>1</v>
      </c>
      <c r="D55" s="51">
        <v>1</v>
      </c>
      <c r="E55" s="15">
        <v>1</v>
      </c>
      <c r="F55" s="51">
        <v>1</v>
      </c>
      <c r="G55" s="14">
        <v>0.99399999999999999</v>
      </c>
      <c r="H55" s="50">
        <v>1</v>
      </c>
      <c r="I55" s="15">
        <v>1</v>
      </c>
      <c r="J55" s="51">
        <v>1</v>
      </c>
      <c r="K55" s="15">
        <v>1</v>
      </c>
      <c r="L55" s="51">
        <v>1</v>
      </c>
      <c r="M55" s="14">
        <v>0.99939999999999996</v>
      </c>
      <c r="N55" s="72">
        <f t="shared" ref="N55:N58" si="5">(B55+D55+F55+H55+J55+L55)/6</f>
        <v>1</v>
      </c>
      <c r="O55" s="14">
        <v>0.999</v>
      </c>
    </row>
    <row r="56" spans="1:16" ht="39" thickBot="1" x14ac:dyDescent="0.3">
      <c r="A56" s="6" t="s">
        <v>121</v>
      </c>
      <c r="B56" s="50" t="s">
        <v>209</v>
      </c>
      <c r="C56" s="16">
        <v>0.82299999999999995</v>
      </c>
      <c r="D56" s="51">
        <v>0.94240000000000002</v>
      </c>
      <c r="E56" s="16">
        <v>0.96099999999999997</v>
      </c>
      <c r="F56" s="50">
        <v>0.84299999999999997</v>
      </c>
      <c r="G56" s="16">
        <v>0.86099999999999999</v>
      </c>
      <c r="H56" s="50">
        <v>0.95069999999999999</v>
      </c>
      <c r="I56" s="16">
        <v>0.92800000000000005</v>
      </c>
      <c r="J56" s="50">
        <v>0.93799999999999994</v>
      </c>
      <c r="K56" s="16">
        <v>0.93799999999999994</v>
      </c>
      <c r="L56" s="50">
        <v>0.93500000000000005</v>
      </c>
      <c r="M56" s="16">
        <v>0.95599999999999996</v>
      </c>
      <c r="N56" s="93">
        <v>0.92090000000000005</v>
      </c>
      <c r="O56" s="16">
        <v>0.91100000000000003</v>
      </c>
    </row>
    <row r="57" spans="1:16" ht="60.75" customHeight="1" thickBot="1" x14ac:dyDescent="0.3">
      <c r="A57" s="38" t="s">
        <v>315</v>
      </c>
      <c r="B57" s="52">
        <v>84</v>
      </c>
      <c r="C57" s="23" t="s">
        <v>122</v>
      </c>
      <c r="D57" s="52">
        <v>16</v>
      </c>
      <c r="E57" s="23" t="s">
        <v>123</v>
      </c>
      <c r="F57" s="60">
        <v>17</v>
      </c>
      <c r="G57" s="23" t="s">
        <v>124</v>
      </c>
      <c r="H57" s="52">
        <v>63</v>
      </c>
      <c r="I57" s="23" t="s">
        <v>125</v>
      </c>
      <c r="J57" s="52">
        <v>84</v>
      </c>
      <c r="K57" s="23" t="s">
        <v>126</v>
      </c>
      <c r="L57" s="52">
        <v>216</v>
      </c>
      <c r="M57" s="23" t="s">
        <v>127</v>
      </c>
      <c r="N57" s="70">
        <f>(B57+D57+F57+H57+J57+L57)/6</f>
        <v>80</v>
      </c>
      <c r="O57" s="41">
        <v>96</v>
      </c>
    </row>
    <row r="58" spans="1:16" ht="40.5" customHeight="1" thickBot="1" x14ac:dyDescent="0.3">
      <c r="A58" s="39" t="s">
        <v>314</v>
      </c>
      <c r="B58" s="50">
        <v>0.89290000000000003</v>
      </c>
      <c r="C58" s="14">
        <v>0.91400000000000003</v>
      </c>
      <c r="D58" s="50">
        <v>0.4375</v>
      </c>
      <c r="E58" s="14">
        <v>0.57099999999999995</v>
      </c>
      <c r="F58" s="74">
        <v>1</v>
      </c>
      <c r="G58" s="15">
        <v>1</v>
      </c>
      <c r="H58" s="50">
        <v>0.92059999999999997</v>
      </c>
      <c r="I58" s="14">
        <v>0.93899999999999995</v>
      </c>
      <c r="J58" s="50">
        <v>0.92859999999999998</v>
      </c>
      <c r="K58" s="14">
        <v>0.92100000000000004</v>
      </c>
      <c r="L58" s="50">
        <v>8.09E-2</v>
      </c>
      <c r="M58" s="14">
        <v>0.80800000000000005</v>
      </c>
      <c r="N58" s="72">
        <f t="shared" si="5"/>
        <v>0.71008333333333329</v>
      </c>
      <c r="O58" s="36">
        <v>0.85899999999999999</v>
      </c>
    </row>
    <row r="59" spans="1:16" ht="25.5" x14ac:dyDescent="0.25">
      <c r="A59" s="104" t="s">
        <v>0</v>
      </c>
      <c r="B59" s="53" t="s">
        <v>1</v>
      </c>
      <c r="C59" s="25" t="s">
        <v>2</v>
      </c>
      <c r="D59" s="53" t="s">
        <v>4</v>
      </c>
      <c r="E59" s="111" t="s">
        <v>5</v>
      </c>
      <c r="F59" s="53" t="s">
        <v>6</v>
      </c>
      <c r="G59" s="25" t="s">
        <v>7</v>
      </c>
      <c r="H59" s="53" t="s">
        <v>8</v>
      </c>
      <c r="I59" s="25" t="s">
        <v>9</v>
      </c>
      <c r="J59" s="53" t="s">
        <v>10</v>
      </c>
      <c r="K59" s="25" t="s">
        <v>11</v>
      </c>
      <c r="L59" s="53" t="s">
        <v>12</v>
      </c>
      <c r="M59" s="25" t="s">
        <v>14</v>
      </c>
      <c r="N59" s="53" t="s">
        <v>16</v>
      </c>
      <c r="O59" s="111" t="s">
        <v>18</v>
      </c>
    </row>
    <row r="60" spans="1:16" ht="25.5" x14ac:dyDescent="0.25">
      <c r="A60" s="110"/>
      <c r="B60" s="53" t="s">
        <v>193</v>
      </c>
      <c r="C60" s="25" t="s">
        <v>3</v>
      </c>
      <c r="D60" s="53" t="s">
        <v>194</v>
      </c>
      <c r="E60" s="112"/>
      <c r="F60" s="53" t="s">
        <v>193</v>
      </c>
      <c r="G60" s="25" t="s">
        <v>3</v>
      </c>
      <c r="H60" s="53" t="s">
        <v>193</v>
      </c>
      <c r="I60" s="25" t="s">
        <v>3</v>
      </c>
      <c r="J60" s="53" t="s">
        <v>193</v>
      </c>
      <c r="K60" s="25" t="s">
        <v>3</v>
      </c>
      <c r="L60" s="53" t="s">
        <v>13</v>
      </c>
      <c r="M60" s="25" t="s">
        <v>15</v>
      </c>
      <c r="N60" s="53" t="s">
        <v>17</v>
      </c>
      <c r="O60" s="112"/>
    </row>
    <row r="61" spans="1:16" ht="15.75" thickBot="1" x14ac:dyDescent="0.3">
      <c r="A61" s="105"/>
      <c r="B61" s="54"/>
      <c r="C61" s="26"/>
      <c r="D61" s="54"/>
      <c r="E61" s="113"/>
      <c r="F61" s="54"/>
      <c r="G61" s="26"/>
      <c r="H61" s="54"/>
      <c r="I61" s="26"/>
      <c r="J61" s="54"/>
      <c r="K61" s="26"/>
      <c r="L61" s="67" t="s">
        <v>193</v>
      </c>
      <c r="M61" s="27" t="s">
        <v>3</v>
      </c>
      <c r="N61" s="67" t="s">
        <v>193</v>
      </c>
      <c r="O61" s="113"/>
    </row>
    <row r="62" spans="1:16" ht="39" thickBot="1" x14ac:dyDescent="0.3">
      <c r="A62" s="6" t="s">
        <v>128</v>
      </c>
      <c r="B62" s="50">
        <v>1.0026999999999999</v>
      </c>
      <c r="C62" s="16">
        <v>1.0183</v>
      </c>
      <c r="D62" s="50">
        <v>1.0188999999999999</v>
      </c>
      <c r="E62" s="16">
        <v>1.0097</v>
      </c>
      <c r="F62" s="82">
        <v>0.99909999999999999</v>
      </c>
      <c r="G62" s="16">
        <v>0.996</v>
      </c>
      <c r="H62" s="51">
        <v>0.98260000000000003</v>
      </c>
      <c r="I62" s="16">
        <v>1.0069999999999999</v>
      </c>
      <c r="J62" s="50">
        <v>0.98819999999999997</v>
      </c>
      <c r="K62" s="16">
        <v>1.0082</v>
      </c>
      <c r="L62" s="50">
        <v>0.98819999999999997</v>
      </c>
      <c r="M62" s="16">
        <v>0.99199999999999999</v>
      </c>
      <c r="N62" s="93">
        <f t="shared" ref="N62:N63" si="6">(B62+D62+F62+H62+J62+L62)/6</f>
        <v>0.9966166666666666</v>
      </c>
      <c r="O62" s="16">
        <v>1.012</v>
      </c>
    </row>
    <row r="63" spans="1:16" ht="15.75" thickBot="1" x14ac:dyDescent="0.3">
      <c r="A63" s="6" t="s">
        <v>129</v>
      </c>
      <c r="B63" s="50">
        <v>3.0700000000000002E-2</v>
      </c>
      <c r="C63" s="14">
        <v>2.8799999999999999E-2</v>
      </c>
      <c r="D63" s="50">
        <v>1.6799999999999999E-2</v>
      </c>
      <c r="E63" s="14">
        <v>1.95E-2</v>
      </c>
      <c r="F63" s="50">
        <v>6.8199999999999997E-2</v>
      </c>
      <c r="G63" s="14">
        <v>6.9000000000000006E-2</v>
      </c>
      <c r="H63" s="50">
        <v>4.6199999999999998E-2</v>
      </c>
      <c r="I63" s="14">
        <v>4.4299999999999999E-2</v>
      </c>
      <c r="J63" s="50">
        <v>2.9399999999999999E-2</v>
      </c>
      <c r="K63" s="14">
        <v>3.5799999999999998E-2</v>
      </c>
      <c r="L63" s="50">
        <v>4.7399999999999998E-2</v>
      </c>
      <c r="M63" s="14">
        <v>6.8099999999999994E-2</v>
      </c>
      <c r="N63" s="100">
        <f t="shared" si="6"/>
        <v>3.978333333333333E-2</v>
      </c>
      <c r="O63" s="14">
        <v>4.3999999999999997E-2</v>
      </c>
    </row>
    <row r="64" spans="1:16" ht="15.75" thickBot="1" x14ac:dyDescent="0.3">
      <c r="A64" s="6" t="s">
        <v>294</v>
      </c>
      <c r="B64" s="55">
        <v>49400</v>
      </c>
      <c r="C64" s="21" t="s">
        <v>131</v>
      </c>
      <c r="D64" s="55">
        <v>21498</v>
      </c>
      <c r="E64" s="28">
        <v>17683</v>
      </c>
      <c r="F64" s="60">
        <v>66069</v>
      </c>
      <c r="G64" s="28">
        <v>66335</v>
      </c>
      <c r="H64" s="52">
        <v>109069</v>
      </c>
      <c r="I64" s="28">
        <v>118035</v>
      </c>
      <c r="J64" s="52">
        <v>37113</v>
      </c>
      <c r="K64" s="28">
        <v>76332</v>
      </c>
      <c r="L64" s="52">
        <v>111444</v>
      </c>
      <c r="M64" s="28">
        <v>217182</v>
      </c>
      <c r="N64" s="70">
        <f>(B64+D64+F64+H64+J64+L64)/6</f>
        <v>65765.5</v>
      </c>
      <c r="O64" s="28">
        <v>90814</v>
      </c>
    </row>
    <row r="65" spans="1:15" ht="15.75" thickBot="1" x14ac:dyDescent="0.3">
      <c r="A65" s="5" t="s">
        <v>293</v>
      </c>
      <c r="B65" s="55">
        <v>22563</v>
      </c>
      <c r="C65" s="28">
        <v>11800</v>
      </c>
      <c r="D65" s="55">
        <v>8524</v>
      </c>
      <c r="E65" s="28">
        <v>2501</v>
      </c>
      <c r="F65" s="61">
        <v>42505</v>
      </c>
      <c r="G65" s="21">
        <v>0</v>
      </c>
      <c r="H65" s="55">
        <v>37289</v>
      </c>
      <c r="I65" s="28">
        <v>34574</v>
      </c>
      <c r="J65" s="55">
        <v>14261</v>
      </c>
      <c r="K65" s="21" t="s">
        <v>132</v>
      </c>
      <c r="L65" s="52">
        <v>48784</v>
      </c>
      <c r="M65" s="28">
        <v>128029</v>
      </c>
      <c r="N65" s="70">
        <f>(B65+D65+F65+H65+J65+L65)/6</f>
        <v>28987.666666666668</v>
      </c>
      <c r="O65" s="28">
        <v>37883</v>
      </c>
    </row>
    <row r="66" spans="1:15" ht="26.25" thickBot="1" x14ac:dyDescent="0.3">
      <c r="A66" s="5" t="s">
        <v>130</v>
      </c>
      <c r="B66" s="50">
        <v>0.45669999999999999</v>
      </c>
      <c r="C66" s="16">
        <v>0.23899999999999999</v>
      </c>
      <c r="D66" s="50">
        <v>0.39650000000000002</v>
      </c>
      <c r="E66" s="16">
        <v>0.1414</v>
      </c>
      <c r="F66" s="73">
        <v>0.64300000000000002</v>
      </c>
      <c r="G66" s="9">
        <v>0</v>
      </c>
      <c r="H66" s="50">
        <v>0.34200000000000003</v>
      </c>
      <c r="I66" s="16">
        <v>0.29299999999999998</v>
      </c>
      <c r="J66" s="50">
        <v>0.38400000000000001</v>
      </c>
      <c r="K66" s="16">
        <v>0.66020000000000001</v>
      </c>
      <c r="L66" s="50">
        <v>0.43769999999999998</v>
      </c>
      <c r="M66" s="16">
        <v>0.58899999999999997</v>
      </c>
      <c r="N66" s="72">
        <f t="shared" ref="N66" si="7">(B66+D66+F66+H66+J66+L66)/6</f>
        <v>0.44331666666666664</v>
      </c>
      <c r="O66" s="24">
        <v>0.32</v>
      </c>
    </row>
    <row r="67" spans="1:15" ht="15.75" thickBot="1" x14ac:dyDescent="0.3">
      <c r="A67" s="6" t="s">
        <v>133</v>
      </c>
      <c r="B67" s="52">
        <v>615</v>
      </c>
      <c r="C67" s="23" t="s">
        <v>135</v>
      </c>
      <c r="D67" s="52">
        <v>576</v>
      </c>
      <c r="E67" s="23">
        <v>560</v>
      </c>
      <c r="F67" s="60">
        <v>641</v>
      </c>
      <c r="G67" s="23">
        <v>642</v>
      </c>
      <c r="H67" s="52">
        <v>879</v>
      </c>
      <c r="I67" s="23" t="s">
        <v>136</v>
      </c>
      <c r="J67" s="52">
        <v>924</v>
      </c>
      <c r="K67" s="23" t="s">
        <v>137</v>
      </c>
      <c r="L67" s="52">
        <v>1086</v>
      </c>
      <c r="M67" s="23" t="s">
        <v>138</v>
      </c>
      <c r="N67" s="70">
        <f>(B67+D67+F67+H67+J67+L67)/6</f>
        <v>786.83333333333337</v>
      </c>
      <c r="O67" s="23">
        <v>787</v>
      </c>
    </row>
    <row r="68" spans="1:15" ht="15.75" thickBot="1" x14ac:dyDescent="0.3">
      <c r="A68" s="5" t="s">
        <v>134</v>
      </c>
      <c r="B68" s="55">
        <v>2039923</v>
      </c>
      <c r="C68" s="29">
        <v>2064079</v>
      </c>
      <c r="D68" s="55">
        <v>2039400</v>
      </c>
      <c r="E68" s="29">
        <v>2033654</v>
      </c>
      <c r="F68" s="61">
        <v>2136262</v>
      </c>
      <c r="G68" s="29">
        <v>2147993</v>
      </c>
      <c r="H68" s="55">
        <v>3398732</v>
      </c>
      <c r="I68" s="29">
        <v>3544028</v>
      </c>
      <c r="J68" s="55">
        <v>2960806</v>
      </c>
      <c r="K68" s="29">
        <v>2892438</v>
      </c>
      <c r="L68" s="55">
        <v>2988388</v>
      </c>
      <c r="M68" s="29">
        <v>2981176</v>
      </c>
      <c r="N68" s="70">
        <f>(B68+D68+F68+H68+J68+L68)/6</f>
        <v>2593918.5</v>
      </c>
      <c r="O68" s="29">
        <v>2610561</v>
      </c>
    </row>
    <row r="69" spans="1:15" ht="15.75" thickBot="1" x14ac:dyDescent="0.3">
      <c r="A69" s="43" t="s">
        <v>291</v>
      </c>
      <c r="B69" s="101">
        <v>66.099999999999994</v>
      </c>
      <c r="C69" s="102">
        <v>67</v>
      </c>
      <c r="D69" s="101">
        <v>68</v>
      </c>
      <c r="E69" s="102">
        <v>66</v>
      </c>
      <c r="F69" s="61">
        <v>80</v>
      </c>
      <c r="G69" s="102">
        <v>80</v>
      </c>
      <c r="H69" s="101">
        <v>55.5</v>
      </c>
      <c r="I69" s="102">
        <v>55</v>
      </c>
      <c r="J69" s="101">
        <v>78</v>
      </c>
      <c r="K69" s="102">
        <v>75</v>
      </c>
      <c r="L69" s="101">
        <v>67</v>
      </c>
      <c r="M69" s="102">
        <v>70</v>
      </c>
      <c r="N69" s="70">
        <f>(B69+D69+F69+H69+J69+L69)/6</f>
        <v>69.100000000000009</v>
      </c>
      <c r="O69" s="98">
        <f>(C69+E69+G69+I69+K69+M69)/6</f>
        <v>68.833333333333329</v>
      </c>
    </row>
    <row r="70" spans="1:15" ht="15.75" thickBot="1" x14ac:dyDescent="0.3">
      <c r="A70" s="5" t="s">
        <v>292</v>
      </c>
      <c r="B70" s="81">
        <v>0.51600000000000001</v>
      </c>
      <c r="C70" s="10">
        <v>54</v>
      </c>
      <c r="D70" s="83">
        <v>0.51</v>
      </c>
      <c r="E70" s="10">
        <v>51</v>
      </c>
      <c r="F70" s="73">
        <v>0.627</v>
      </c>
      <c r="G70" s="10">
        <v>64.3</v>
      </c>
      <c r="H70" s="81">
        <v>0.54</v>
      </c>
      <c r="I70" s="10">
        <v>57</v>
      </c>
      <c r="J70" s="81">
        <v>0.57999999999999996</v>
      </c>
      <c r="K70" s="10">
        <v>56</v>
      </c>
      <c r="L70" s="81">
        <v>0.5</v>
      </c>
      <c r="M70" s="10">
        <v>52</v>
      </c>
      <c r="N70" s="72">
        <f t="shared" ref="N70:N71" si="8">(B70+D70+F70+H70+J70+L70)/6</f>
        <v>0.54549999999999998</v>
      </c>
      <c r="O70" s="98">
        <f>(C70+E70+G70+I70+K70+M70)/6</f>
        <v>55.716666666666669</v>
      </c>
    </row>
    <row r="71" spans="1:15" ht="39" thickBot="1" x14ac:dyDescent="0.3">
      <c r="A71" s="6" t="s">
        <v>139</v>
      </c>
      <c r="B71" s="50">
        <v>3.7000000000000002E-3</v>
      </c>
      <c r="C71" s="16">
        <v>2.8999999999999998E-3</v>
      </c>
      <c r="D71" s="50">
        <v>7.9000000000000008E-3</v>
      </c>
      <c r="E71" s="16">
        <v>7.4999999999999997E-3</v>
      </c>
      <c r="F71" s="50">
        <v>1.2999999999999999E-3</v>
      </c>
      <c r="G71" s="16">
        <v>4.5999999999999999E-3</v>
      </c>
      <c r="H71" s="50">
        <v>1.46E-2</v>
      </c>
      <c r="I71" s="16">
        <v>1.09E-2</v>
      </c>
      <c r="J71" s="50">
        <v>4.3E-3</v>
      </c>
      <c r="K71" s="16">
        <v>3.0999999999999999E-3</v>
      </c>
      <c r="L71" s="50">
        <v>3.8999999999999998E-3</v>
      </c>
      <c r="M71" s="16">
        <v>6.4000000000000003E-3</v>
      </c>
      <c r="N71" s="100">
        <f t="shared" si="8"/>
        <v>5.9500000000000004E-3</v>
      </c>
      <c r="O71" s="16">
        <v>5.8999999999999999E-3</v>
      </c>
    </row>
    <row r="72" spans="1:15" ht="26.25" thickBot="1" x14ac:dyDescent="0.3">
      <c r="A72" s="6" t="s">
        <v>305</v>
      </c>
      <c r="B72" s="75">
        <v>0</v>
      </c>
      <c r="C72" s="23">
        <v>4</v>
      </c>
      <c r="D72" s="60">
        <v>6</v>
      </c>
      <c r="E72" s="23">
        <v>7</v>
      </c>
      <c r="F72" s="60">
        <v>3</v>
      </c>
      <c r="G72" s="23">
        <v>2</v>
      </c>
      <c r="H72" s="95">
        <v>12</v>
      </c>
      <c r="I72" s="23">
        <v>11</v>
      </c>
      <c r="J72" s="60">
        <v>2</v>
      </c>
      <c r="K72" s="23">
        <v>7</v>
      </c>
      <c r="L72" s="60">
        <v>7</v>
      </c>
      <c r="M72" s="23">
        <v>13</v>
      </c>
      <c r="N72" s="70">
        <f t="shared" ref="N72:O75" si="9">(B72+D72+F72+H72+J72+L72)/6</f>
        <v>5</v>
      </c>
      <c r="O72" s="98">
        <f t="shared" si="9"/>
        <v>7.333333333333333</v>
      </c>
    </row>
    <row r="73" spans="1:15" ht="15.75" thickBot="1" x14ac:dyDescent="0.3">
      <c r="A73" s="43" t="s">
        <v>304</v>
      </c>
      <c r="B73" s="76">
        <v>0</v>
      </c>
      <c r="C73" s="23">
        <v>0</v>
      </c>
      <c r="D73" s="61">
        <v>0</v>
      </c>
      <c r="E73" s="23">
        <v>0</v>
      </c>
      <c r="F73" s="61">
        <v>0</v>
      </c>
      <c r="G73" s="23">
        <v>0</v>
      </c>
      <c r="H73" s="79">
        <v>0</v>
      </c>
      <c r="I73" s="23">
        <v>0</v>
      </c>
      <c r="J73" s="61">
        <v>0</v>
      </c>
      <c r="K73" s="23">
        <v>0</v>
      </c>
      <c r="L73" s="61">
        <v>0</v>
      </c>
      <c r="M73" s="23">
        <v>0</v>
      </c>
      <c r="N73" s="70">
        <f t="shared" si="9"/>
        <v>0</v>
      </c>
      <c r="O73" s="98">
        <f t="shared" si="9"/>
        <v>0</v>
      </c>
    </row>
    <row r="74" spans="1:15" ht="15.75" thickBot="1" x14ac:dyDescent="0.3">
      <c r="A74" s="5" t="s">
        <v>307</v>
      </c>
      <c r="B74" s="76">
        <v>2</v>
      </c>
      <c r="C74" s="23">
        <v>0</v>
      </c>
      <c r="D74" s="61">
        <v>15</v>
      </c>
      <c r="E74" s="23">
        <v>15</v>
      </c>
      <c r="F74" s="61">
        <v>0</v>
      </c>
      <c r="G74" s="23">
        <v>0</v>
      </c>
      <c r="H74" s="79">
        <v>3</v>
      </c>
      <c r="I74" s="23">
        <v>401</v>
      </c>
      <c r="J74" s="61">
        <v>110</v>
      </c>
      <c r="K74" s="23">
        <v>99</v>
      </c>
      <c r="L74" s="61">
        <v>0</v>
      </c>
      <c r="M74" s="23">
        <v>3</v>
      </c>
      <c r="N74" s="70">
        <f t="shared" si="9"/>
        <v>21.666666666666668</v>
      </c>
      <c r="O74" s="98">
        <f t="shared" si="9"/>
        <v>86.333333333333329</v>
      </c>
    </row>
    <row r="75" spans="1:15" ht="15.75" thickBot="1" x14ac:dyDescent="0.3">
      <c r="A75" s="7" t="s">
        <v>306</v>
      </c>
      <c r="B75" s="77">
        <v>0</v>
      </c>
      <c r="C75" s="10">
        <v>10</v>
      </c>
      <c r="D75" s="62">
        <v>0</v>
      </c>
      <c r="E75" s="10">
        <v>1</v>
      </c>
      <c r="F75" s="62">
        <v>0</v>
      </c>
      <c r="G75" s="10">
        <v>1</v>
      </c>
      <c r="H75" s="78">
        <v>27</v>
      </c>
      <c r="I75" s="10">
        <v>27</v>
      </c>
      <c r="J75" s="62">
        <v>1</v>
      </c>
      <c r="K75" s="10">
        <v>2</v>
      </c>
      <c r="L75" s="62">
        <v>5</v>
      </c>
      <c r="M75" s="10">
        <v>4</v>
      </c>
      <c r="N75" s="70">
        <f t="shared" si="9"/>
        <v>5.5</v>
      </c>
      <c r="O75" s="98">
        <f t="shared" si="9"/>
        <v>7.5</v>
      </c>
    </row>
    <row r="76" spans="1:15" ht="39" thickBot="1" x14ac:dyDescent="0.3">
      <c r="A76" s="99" t="s">
        <v>140</v>
      </c>
      <c r="B76" s="47" t="s">
        <v>210</v>
      </c>
      <c r="C76" s="9" t="s">
        <v>141</v>
      </c>
      <c r="D76" s="47" t="s">
        <v>213</v>
      </c>
      <c r="E76" s="9" t="s">
        <v>142</v>
      </c>
      <c r="F76" s="47" t="s">
        <v>240</v>
      </c>
      <c r="G76" s="9" t="s">
        <v>143</v>
      </c>
      <c r="H76" s="47" t="s">
        <v>264</v>
      </c>
      <c r="I76" s="9" t="s">
        <v>144</v>
      </c>
      <c r="J76" s="47" t="s">
        <v>233</v>
      </c>
      <c r="K76" s="9" t="s">
        <v>145</v>
      </c>
      <c r="L76" s="47" t="s">
        <v>232</v>
      </c>
      <c r="M76" s="9" t="s">
        <v>146</v>
      </c>
      <c r="N76" s="47" t="s">
        <v>286</v>
      </c>
      <c r="O76" s="9">
        <v>0.5</v>
      </c>
    </row>
    <row r="77" spans="1:15" x14ac:dyDescent="0.25">
      <c r="A77" s="6" t="s">
        <v>147</v>
      </c>
      <c r="B77" s="52"/>
      <c r="C77" s="23"/>
      <c r="D77" s="52"/>
      <c r="E77" s="23"/>
      <c r="F77" s="60"/>
      <c r="G77" s="23"/>
      <c r="H77" s="52"/>
      <c r="I77" s="23"/>
      <c r="J77" s="52"/>
      <c r="K77" s="23"/>
      <c r="L77" s="52"/>
      <c r="M77" s="23"/>
      <c r="N77" s="52"/>
      <c r="O77" s="23"/>
    </row>
    <row r="78" spans="1:15" ht="15.75" thickBot="1" x14ac:dyDescent="0.3">
      <c r="A78" s="5" t="s">
        <v>290</v>
      </c>
      <c r="B78" s="80">
        <v>67</v>
      </c>
      <c r="C78" s="23">
        <v>77</v>
      </c>
      <c r="D78" s="52">
        <v>66</v>
      </c>
      <c r="E78" s="23">
        <v>69</v>
      </c>
      <c r="F78" s="61">
        <v>26</v>
      </c>
      <c r="G78" s="23">
        <v>50</v>
      </c>
      <c r="H78" s="52">
        <v>169</v>
      </c>
      <c r="I78" s="23">
        <v>151</v>
      </c>
      <c r="J78" s="52">
        <v>135</v>
      </c>
      <c r="K78" s="23">
        <v>111</v>
      </c>
      <c r="L78" s="52">
        <v>107</v>
      </c>
      <c r="M78" s="23">
        <v>168</v>
      </c>
      <c r="N78" s="70">
        <f t="shared" ref="N78:O80" si="10">(B78+D78+F78+H78+J78+L78)/6</f>
        <v>95</v>
      </c>
      <c r="O78" s="98">
        <f t="shared" si="10"/>
        <v>104.33333333333333</v>
      </c>
    </row>
    <row r="79" spans="1:15" ht="15.75" thickBot="1" x14ac:dyDescent="0.3">
      <c r="A79" s="43" t="s">
        <v>287</v>
      </c>
      <c r="B79" s="56">
        <v>7.1999999999999995E-2</v>
      </c>
      <c r="C79" s="23">
        <v>8.3000000000000007</v>
      </c>
      <c r="D79" s="52">
        <v>7.8</v>
      </c>
      <c r="E79" s="23">
        <v>8.1</v>
      </c>
      <c r="F79" s="61">
        <v>3.3</v>
      </c>
      <c r="G79" s="23">
        <v>6.3</v>
      </c>
      <c r="H79" s="52">
        <v>10.8</v>
      </c>
      <c r="I79" s="23">
        <v>9.6</v>
      </c>
      <c r="J79" s="52">
        <v>11</v>
      </c>
      <c r="K79" s="23">
        <v>10.5</v>
      </c>
      <c r="L79" s="52">
        <v>6.62</v>
      </c>
      <c r="M79" s="23">
        <v>10.4</v>
      </c>
      <c r="N79" s="70">
        <f t="shared" si="10"/>
        <v>6.5986666666666665</v>
      </c>
      <c r="O79" s="98">
        <f t="shared" si="10"/>
        <v>8.8666666666666654</v>
      </c>
    </row>
    <row r="80" spans="1:15" ht="15.75" thickBot="1" x14ac:dyDescent="0.3">
      <c r="A80" s="5" t="s">
        <v>289</v>
      </c>
      <c r="B80" s="47">
        <v>27</v>
      </c>
      <c r="C80" s="10">
        <v>26</v>
      </c>
      <c r="D80" s="47">
        <v>10</v>
      </c>
      <c r="E80" s="10">
        <v>13</v>
      </c>
      <c r="F80" s="62">
        <v>4</v>
      </c>
      <c r="G80" s="10">
        <v>2</v>
      </c>
      <c r="H80" s="47">
        <v>22</v>
      </c>
      <c r="I80" s="10">
        <v>9</v>
      </c>
      <c r="J80" s="47">
        <v>32</v>
      </c>
      <c r="K80" s="10">
        <v>17</v>
      </c>
      <c r="L80" s="47">
        <v>38</v>
      </c>
      <c r="M80" s="10">
        <v>20</v>
      </c>
      <c r="N80" s="70">
        <f t="shared" si="10"/>
        <v>22.166666666666668</v>
      </c>
      <c r="O80" s="98">
        <f t="shared" si="10"/>
        <v>14.5</v>
      </c>
    </row>
    <row r="81" spans="1:15" ht="15.75" thickBot="1" x14ac:dyDescent="0.3">
      <c r="A81" s="43" t="s">
        <v>288</v>
      </c>
      <c r="B81" s="52">
        <v>40</v>
      </c>
      <c r="C81" s="23">
        <v>34</v>
      </c>
      <c r="D81" s="52">
        <v>31</v>
      </c>
      <c r="E81" s="23">
        <v>19</v>
      </c>
      <c r="F81" s="61">
        <v>15</v>
      </c>
      <c r="G81" s="23">
        <v>4</v>
      </c>
      <c r="H81" s="52">
        <v>13.5</v>
      </c>
      <c r="I81" s="23">
        <v>6</v>
      </c>
      <c r="J81" s="52">
        <v>23.5</v>
      </c>
      <c r="K81" s="23">
        <v>15</v>
      </c>
      <c r="L81" s="52">
        <v>35.5</v>
      </c>
      <c r="M81" s="23">
        <v>12</v>
      </c>
      <c r="N81" s="70">
        <f>(B81+D81+F81+H81+J81+L81)/6</f>
        <v>26.416666666666668</v>
      </c>
      <c r="O81" s="17">
        <v>0.15</v>
      </c>
    </row>
    <row r="82" spans="1:15" x14ac:dyDescent="0.25">
      <c r="A82" s="34"/>
      <c r="B82" s="52"/>
      <c r="C82" s="23"/>
      <c r="D82" s="52"/>
      <c r="E82" s="23"/>
      <c r="F82" s="61"/>
      <c r="G82" s="23"/>
      <c r="H82" s="52"/>
      <c r="I82" s="23"/>
      <c r="J82" s="52"/>
      <c r="K82" s="23"/>
      <c r="L82" s="52"/>
      <c r="M82" s="23"/>
      <c r="N82" s="52"/>
      <c r="O82" s="17"/>
    </row>
    <row r="83" spans="1:15" ht="39" thickBot="1" x14ac:dyDescent="0.3">
      <c r="A83" s="34" t="s">
        <v>214</v>
      </c>
      <c r="B83" s="52">
        <v>1720</v>
      </c>
      <c r="C83" s="23">
        <v>2278</v>
      </c>
      <c r="D83" s="52">
        <v>681</v>
      </c>
      <c r="E83" s="23">
        <v>954</v>
      </c>
      <c r="F83" s="61">
        <v>272</v>
      </c>
      <c r="G83" s="23">
        <v>246</v>
      </c>
      <c r="H83" s="52">
        <v>809</v>
      </c>
      <c r="I83" s="23">
        <v>829</v>
      </c>
      <c r="J83" s="52">
        <v>590</v>
      </c>
      <c r="K83" s="23">
        <v>582</v>
      </c>
      <c r="L83" s="52">
        <v>1007</v>
      </c>
      <c r="M83" s="23">
        <v>1577</v>
      </c>
      <c r="N83" s="70">
        <f>(B83+D83+F83+H83+J83+L83)/6</f>
        <v>846.5</v>
      </c>
      <c r="O83" s="98">
        <f>(C83+E83+G83+I83+K83+M83)/6</f>
        <v>1077.6666666666667</v>
      </c>
    </row>
    <row r="84" spans="1:15" ht="37.5" customHeight="1" thickBot="1" x14ac:dyDescent="0.3">
      <c r="A84" s="38" t="s">
        <v>284</v>
      </c>
      <c r="B84" s="75">
        <v>17.43</v>
      </c>
      <c r="C84" s="21" t="s">
        <v>148</v>
      </c>
      <c r="D84" s="60">
        <v>35.700000000000003</v>
      </c>
      <c r="E84" s="21" t="s">
        <v>150</v>
      </c>
      <c r="F84" s="60">
        <v>11.69</v>
      </c>
      <c r="G84" s="21" t="s">
        <v>151</v>
      </c>
      <c r="H84" s="60">
        <v>24.79</v>
      </c>
      <c r="I84" s="21" t="s">
        <v>152</v>
      </c>
      <c r="J84" s="52">
        <v>14.05</v>
      </c>
      <c r="K84" s="21" t="s">
        <v>153</v>
      </c>
      <c r="L84" s="60">
        <v>18.41</v>
      </c>
      <c r="M84" s="21" t="s">
        <v>154</v>
      </c>
      <c r="N84" s="68">
        <f>(B84+D84+F84+H84+J84+L84)/6</f>
        <v>20.345000000000002</v>
      </c>
      <c r="O84" s="116" t="s">
        <v>155</v>
      </c>
    </row>
    <row r="85" spans="1:15" ht="15.75" thickBot="1" x14ac:dyDescent="0.3">
      <c r="A85" s="39" t="s">
        <v>285</v>
      </c>
      <c r="B85" s="77">
        <v>67</v>
      </c>
      <c r="C85" s="9" t="s">
        <v>149</v>
      </c>
      <c r="D85" s="62">
        <v>64</v>
      </c>
      <c r="E85" s="90">
        <v>72</v>
      </c>
      <c r="F85" s="62">
        <v>26</v>
      </c>
      <c r="G85" s="90">
        <v>50</v>
      </c>
      <c r="H85" s="62">
        <v>163</v>
      </c>
      <c r="I85" s="90">
        <v>151</v>
      </c>
      <c r="J85" s="47">
        <v>135</v>
      </c>
      <c r="K85" s="90">
        <v>111</v>
      </c>
      <c r="L85" s="62">
        <v>111</v>
      </c>
      <c r="M85" s="90">
        <v>168</v>
      </c>
      <c r="N85" s="70">
        <f>(B85+D85+F85+H85+J85+L85)/6</f>
        <v>94.333333333333329</v>
      </c>
      <c r="O85" s="117"/>
    </row>
    <row r="86" spans="1:15" ht="26.25" thickBot="1" x14ac:dyDescent="0.3">
      <c r="A86" s="6" t="s">
        <v>156</v>
      </c>
      <c r="B86" s="52"/>
      <c r="C86" s="23"/>
      <c r="D86" s="52"/>
      <c r="E86" s="23"/>
      <c r="F86" s="84"/>
      <c r="G86" s="23"/>
      <c r="H86" s="52"/>
      <c r="I86" s="23"/>
      <c r="J86" s="52"/>
      <c r="K86" s="23"/>
      <c r="L86" s="52"/>
      <c r="M86" s="23"/>
      <c r="N86" s="52"/>
      <c r="O86" s="23"/>
    </row>
    <row r="87" spans="1:15" ht="15.75" thickBot="1" x14ac:dyDescent="0.3">
      <c r="A87" s="5" t="s">
        <v>157</v>
      </c>
      <c r="B87" s="56">
        <v>1</v>
      </c>
      <c r="C87" s="17">
        <v>1</v>
      </c>
      <c r="D87" s="56">
        <v>1</v>
      </c>
      <c r="E87" s="18">
        <v>0.66700000000000004</v>
      </c>
      <c r="F87" s="91">
        <v>1</v>
      </c>
      <c r="G87" s="17">
        <v>1</v>
      </c>
      <c r="H87" s="57">
        <v>0.95</v>
      </c>
      <c r="I87" s="17">
        <v>1</v>
      </c>
      <c r="J87" s="56">
        <v>0.90900000000000003</v>
      </c>
      <c r="K87" s="18">
        <v>0.93300000000000005</v>
      </c>
      <c r="L87" s="56">
        <v>0.875</v>
      </c>
      <c r="M87" s="18">
        <v>0.79200000000000004</v>
      </c>
      <c r="N87" s="72">
        <f t="shared" ref="N87:N92" si="11">(B87+D87+F87+H87+J87+L87)/6</f>
        <v>0.95566666666666666</v>
      </c>
      <c r="O87" s="18">
        <v>0.89900000000000002</v>
      </c>
    </row>
    <row r="88" spans="1:15" ht="15.75" thickBot="1" x14ac:dyDescent="0.3">
      <c r="A88" s="5" t="s">
        <v>158</v>
      </c>
      <c r="B88" s="56">
        <v>0.84599999999999997</v>
      </c>
      <c r="C88" s="17">
        <v>0.96</v>
      </c>
      <c r="D88" s="56">
        <v>0.84619999999999995</v>
      </c>
      <c r="E88" s="17">
        <v>1</v>
      </c>
      <c r="F88" s="91">
        <v>1</v>
      </c>
      <c r="G88" s="17">
        <v>1</v>
      </c>
      <c r="H88" s="56">
        <v>0.88900000000000001</v>
      </c>
      <c r="I88" s="18">
        <v>0.93799999999999994</v>
      </c>
      <c r="J88" s="56">
        <v>0.82399999999999995</v>
      </c>
      <c r="K88" s="17">
        <v>1</v>
      </c>
      <c r="L88" s="56">
        <v>0.85</v>
      </c>
      <c r="M88" s="18">
        <v>0.63600000000000001</v>
      </c>
      <c r="N88" s="72">
        <f t="shared" si="11"/>
        <v>0.87586666666666657</v>
      </c>
      <c r="O88" s="18">
        <v>0.92200000000000004</v>
      </c>
    </row>
    <row r="89" spans="1:15" ht="15.75" thickBot="1" x14ac:dyDescent="0.3">
      <c r="A89" s="5" t="s">
        <v>159</v>
      </c>
      <c r="B89" s="56">
        <v>0.93330000000000002</v>
      </c>
      <c r="C89" s="18">
        <v>0.90500000000000003</v>
      </c>
      <c r="D89" s="56">
        <v>0.90700000000000003</v>
      </c>
      <c r="E89" s="17">
        <v>0.92</v>
      </c>
      <c r="F89" s="92">
        <v>0.97199999999999998</v>
      </c>
      <c r="G89" s="18">
        <v>0.97899999999999998</v>
      </c>
      <c r="H89" s="56">
        <v>0.91600000000000004</v>
      </c>
      <c r="I89" s="17">
        <v>0.94</v>
      </c>
      <c r="J89" s="56">
        <v>0.82499999999999996</v>
      </c>
      <c r="K89" s="18">
        <v>0.86799999999999999</v>
      </c>
      <c r="L89" s="56">
        <v>0.93500000000000005</v>
      </c>
      <c r="M89" s="18">
        <v>0.879</v>
      </c>
      <c r="N89" s="72">
        <f t="shared" si="11"/>
        <v>0.91471666666666673</v>
      </c>
      <c r="O89" s="18">
        <v>0.91500000000000004</v>
      </c>
    </row>
    <row r="90" spans="1:15" ht="15.75" thickBot="1" x14ac:dyDescent="0.3">
      <c r="A90" s="5" t="s">
        <v>160</v>
      </c>
      <c r="B90" s="57">
        <v>1</v>
      </c>
      <c r="C90" s="23">
        <v>0</v>
      </c>
      <c r="D90" s="57">
        <v>0</v>
      </c>
      <c r="E90" s="23">
        <v>0</v>
      </c>
      <c r="F90" s="91">
        <v>0</v>
      </c>
      <c r="G90" s="17">
        <v>0</v>
      </c>
      <c r="H90" s="57">
        <v>1</v>
      </c>
      <c r="I90" s="17">
        <v>0.94</v>
      </c>
      <c r="J90" s="56">
        <v>0.85</v>
      </c>
      <c r="K90" s="18">
        <v>0.94699999999999995</v>
      </c>
      <c r="L90" s="57">
        <v>1</v>
      </c>
      <c r="M90" s="17">
        <v>1</v>
      </c>
      <c r="N90" s="72">
        <f t="shared" si="11"/>
        <v>0.64166666666666672</v>
      </c>
      <c r="O90" s="23" t="s">
        <v>162</v>
      </c>
    </row>
    <row r="91" spans="1:15" ht="15.75" thickBot="1" x14ac:dyDescent="0.3">
      <c r="A91" s="5" t="s">
        <v>161</v>
      </c>
      <c r="B91" s="47">
        <v>0</v>
      </c>
      <c r="C91" s="10">
        <v>0</v>
      </c>
      <c r="D91" s="51">
        <v>0</v>
      </c>
      <c r="E91" s="15">
        <v>1</v>
      </c>
      <c r="F91" s="73">
        <v>1</v>
      </c>
      <c r="G91" s="14">
        <v>0.85699999999999998</v>
      </c>
      <c r="H91" s="47">
        <v>0</v>
      </c>
      <c r="I91" s="10">
        <v>0</v>
      </c>
      <c r="J91" s="51">
        <v>0</v>
      </c>
      <c r="K91" s="10">
        <v>0</v>
      </c>
      <c r="L91" s="51">
        <v>0.66669999999999996</v>
      </c>
      <c r="M91" s="14">
        <v>0.83299999999999996</v>
      </c>
      <c r="N91" s="72">
        <f t="shared" si="11"/>
        <v>0.27778333333333333</v>
      </c>
      <c r="O91" s="10" t="s">
        <v>163</v>
      </c>
    </row>
    <row r="92" spans="1:15" ht="39" thickBot="1" x14ac:dyDescent="0.3">
      <c r="A92" s="6" t="s">
        <v>164</v>
      </c>
      <c r="B92" s="50">
        <v>0.13750000000000001</v>
      </c>
      <c r="C92" s="24">
        <v>0.1</v>
      </c>
      <c r="D92" s="50">
        <v>0.15790000000000001</v>
      </c>
      <c r="E92" s="16">
        <v>0.22500000000000001</v>
      </c>
      <c r="F92" s="50">
        <v>0.17899999999999999</v>
      </c>
      <c r="G92" s="16">
        <v>0.22600000000000001</v>
      </c>
      <c r="H92" s="50">
        <v>0.309</v>
      </c>
      <c r="I92" s="24">
        <v>0.25</v>
      </c>
      <c r="J92" s="50">
        <v>0.42130000000000001</v>
      </c>
      <c r="K92" s="16">
        <v>0.40600000000000003</v>
      </c>
      <c r="L92" s="50">
        <v>0.51700000000000002</v>
      </c>
      <c r="M92" s="16">
        <v>0.47799999999999998</v>
      </c>
      <c r="N92" s="72">
        <f t="shared" si="11"/>
        <v>0.28694999999999998</v>
      </c>
      <c r="O92" s="16">
        <v>0.28100000000000003</v>
      </c>
    </row>
    <row r="93" spans="1:15" ht="25.5" x14ac:dyDescent="0.25">
      <c r="A93" s="6" t="s">
        <v>165</v>
      </c>
      <c r="B93" s="52"/>
      <c r="C93" s="23"/>
      <c r="D93" s="52"/>
      <c r="E93" s="23"/>
      <c r="F93" s="63"/>
      <c r="G93" s="23"/>
      <c r="H93" s="52"/>
      <c r="I93" s="23"/>
      <c r="J93" s="52"/>
      <c r="K93" s="23"/>
      <c r="L93" s="52"/>
      <c r="M93" s="23"/>
      <c r="N93" s="52"/>
      <c r="O93" s="23"/>
    </row>
    <row r="94" spans="1:15" ht="15.75" thickBot="1" x14ac:dyDescent="0.3">
      <c r="A94" s="5" t="s">
        <v>166</v>
      </c>
      <c r="B94" s="52">
        <v>50</v>
      </c>
      <c r="C94" s="23">
        <v>32</v>
      </c>
      <c r="D94" s="52">
        <v>25</v>
      </c>
      <c r="E94" s="23">
        <v>35</v>
      </c>
      <c r="F94" s="64">
        <v>33</v>
      </c>
      <c r="G94" s="23">
        <v>31</v>
      </c>
      <c r="H94" s="52">
        <v>52</v>
      </c>
      <c r="I94" s="23">
        <v>81</v>
      </c>
      <c r="J94" s="52">
        <v>25</v>
      </c>
      <c r="K94" s="23">
        <v>41</v>
      </c>
      <c r="L94" s="52">
        <v>50</v>
      </c>
      <c r="M94" s="23">
        <v>54</v>
      </c>
      <c r="N94" s="70">
        <f>(B94+D94+F94+H94+J94+L94)/6</f>
        <v>39.166666666666664</v>
      </c>
      <c r="O94" s="23"/>
    </row>
    <row r="95" spans="1:15" ht="15.75" thickBot="1" x14ac:dyDescent="0.3">
      <c r="A95" s="5" t="s">
        <v>167</v>
      </c>
      <c r="B95" s="52">
        <v>50</v>
      </c>
      <c r="C95" s="23">
        <v>25</v>
      </c>
      <c r="D95" s="52">
        <v>29</v>
      </c>
      <c r="E95" s="23">
        <v>38</v>
      </c>
      <c r="F95" s="64">
        <v>26</v>
      </c>
      <c r="G95" s="23">
        <v>23</v>
      </c>
      <c r="H95" s="52">
        <v>46</v>
      </c>
      <c r="I95" s="23">
        <v>76</v>
      </c>
      <c r="J95" s="52">
        <v>25</v>
      </c>
      <c r="K95" s="23">
        <v>41</v>
      </c>
      <c r="L95" s="52">
        <v>50</v>
      </c>
      <c r="M95" s="23">
        <v>54</v>
      </c>
      <c r="N95" s="70">
        <f>(B95+D95+F95+H95+J95+L95)/6</f>
        <v>37.666666666666664</v>
      </c>
      <c r="O95" s="23"/>
    </row>
    <row r="96" spans="1:15" ht="25.5" x14ac:dyDescent="0.25">
      <c r="A96" s="104" t="s">
        <v>0</v>
      </c>
      <c r="B96" s="53" t="s">
        <v>1</v>
      </c>
      <c r="C96" s="25" t="s">
        <v>2</v>
      </c>
      <c r="D96" s="53" t="s">
        <v>4</v>
      </c>
      <c r="E96" s="111" t="s">
        <v>5</v>
      </c>
      <c r="F96" s="53" t="s">
        <v>6</v>
      </c>
      <c r="G96" s="25" t="s">
        <v>7</v>
      </c>
      <c r="H96" s="53" t="s">
        <v>8</v>
      </c>
      <c r="I96" s="25" t="s">
        <v>9</v>
      </c>
      <c r="J96" s="53" t="s">
        <v>10</v>
      </c>
      <c r="K96" s="25" t="s">
        <v>11</v>
      </c>
      <c r="L96" s="53" t="s">
        <v>12</v>
      </c>
      <c r="M96" s="25" t="s">
        <v>14</v>
      </c>
      <c r="N96" s="53" t="s">
        <v>195</v>
      </c>
      <c r="O96" s="111" t="s">
        <v>18</v>
      </c>
    </row>
    <row r="97" spans="1:15" ht="25.5" x14ac:dyDescent="0.25">
      <c r="A97" s="110"/>
      <c r="B97" s="53" t="s">
        <v>193</v>
      </c>
      <c r="C97" s="25" t="s">
        <v>3</v>
      </c>
      <c r="D97" s="53" t="s">
        <v>194</v>
      </c>
      <c r="E97" s="112"/>
      <c r="F97" s="53" t="s">
        <v>193</v>
      </c>
      <c r="G97" s="25" t="s">
        <v>3</v>
      </c>
      <c r="H97" s="53" t="s">
        <v>193</v>
      </c>
      <c r="I97" s="25" t="s">
        <v>3</v>
      </c>
      <c r="J97" s="53" t="s">
        <v>193</v>
      </c>
      <c r="K97" s="25" t="s">
        <v>3</v>
      </c>
      <c r="L97" s="53" t="s">
        <v>13</v>
      </c>
      <c r="M97" s="25" t="s">
        <v>15</v>
      </c>
      <c r="N97" s="53" t="s">
        <v>17</v>
      </c>
      <c r="O97" s="112"/>
    </row>
    <row r="98" spans="1:15" ht="15.75" thickBot="1" x14ac:dyDescent="0.3">
      <c r="A98" s="105"/>
      <c r="B98" s="54"/>
      <c r="C98" s="26"/>
      <c r="D98" s="54"/>
      <c r="E98" s="113"/>
      <c r="F98" s="54"/>
      <c r="G98" s="26"/>
      <c r="H98" s="54"/>
      <c r="I98" s="26"/>
      <c r="J98" s="54"/>
      <c r="K98" s="26"/>
      <c r="L98" s="67" t="s">
        <v>193</v>
      </c>
      <c r="M98" s="27" t="s">
        <v>3</v>
      </c>
      <c r="N98" s="67" t="s">
        <v>193</v>
      </c>
      <c r="O98" s="113"/>
    </row>
    <row r="99" spans="1:15" ht="25.5" x14ac:dyDescent="0.25">
      <c r="A99" s="5" t="s">
        <v>280</v>
      </c>
      <c r="B99" s="52"/>
      <c r="C99" s="23"/>
      <c r="D99" s="52"/>
      <c r="E99" s="23"/>
      <c r="F99" s="64"/>
      <c r="G99" s="23"/>
      <c r="H99" s="52"/>
      <c r="I99" s="23"/>
      <c r="J99" s="52"/>
      <c r="K99" s="23"/>
      <c r="L99" s="52"/>
      <c r="M99" s="23"/>
      <c r="N99" s="52"/>
      <c r="O99" s="23"/>
    </row>
    <row r="100" spans="1:15" ht="15.75" thickBot="1" x14ac:dyDescent="0.3">
      <c r="A100" s="7"/>
      <c r="B100" s="47">
        <v>32</v>
      </c>
      <c r="C100" s="10" t="s">
        <v>168</v>
      </c>
      <c r="D100" s="47">
        <v>68.3</v>
      </c>
      <c r="E100" s="10" t="s">
        <v>169</v>
      </c>
      <c r="F100" s="65">
        <v>75.88</v>
      </c>
      <c r="G100" s="10" t="s">
        <v>170</v>
      </c>
      <c r="H100" s="47">
        <v>37.6</v>
      </c>
      <c r="I100" s="10" t="s">
        <v>171</v>
      </c>
      <c r="J100" s="47">
        <v>56.2</v>
      </c>
      <c r="K100" s="10" t="s">
        <v>172</v>
      </c>
      <c r="L100" s="47">
        <v>23.14</v>
      </c>
      <c r="M100" s="10" t="s">
        <v>173</v>
      </c>
      <c r="N100" s="70">
        <f>(B100+D100+F100+H100+J100+L100)/6</f>
        <v>48.853333333333332</v>
      </c>
      <c r="O100" s="10" t="s">
        <v>174</v>
      </c>
    </row>
    <row r="101" spans="1:15" ht="26.25" thickBot="1" x14ac:dyDescent="0.3">
      <c r="A101" s="6" t="s">
        <v>175</v>
      </c>
      <c r="B101" s="49">
        <v>119.2</v>
      </c>
      <c r="C101" s="12">
        <v>116.97</v>
      </c>
      <c r="D101" s="49">
        <v>34.1</v>
      </c>
      <c r="E101" s="12">
        <v>33.18</v>
      </c>
      <c r="F101" s="47">
        <v>0</v>
      </c>
      <c r="G101" s="9">
        <v>0</v>
      </c>
      <c r="H101" s="49">
        <v>138.44</v>
      </c>
      <c r="I101" s="12">
        <v>135.99</v>
      </c>
      <c r="J101" s="49">
        <v>163.04</v>
      </c>
      <c r="K101" s="12">
        <v>163.04</v>
      </c>
      <c r="L101" s="49">
        <v>135.6</v>
      </c>
      <c r="M101" s="12">
        <v>134.76</v>
      </c>
      <c r="N101" s="69">
        <f>(B101+D101+F101+H101+J101+L101)/6</f>
        <v>98.396666666666661</v>
      </c>
      <c r="O101" s="9" t="s">
        <v>176</v>
      </c>
    </row>
    <row r="102" spans="1:15" ht="48" customHeight="1" thickBot="1" x14ac:dyDescent="0.3">
      <c r="A102" s="104" t="s">
        <v>177</v>
      </c>
      <c r="B102" s="52">
        <v>224</v>
      </c>
      <c r="C102" s="23" t="s">
        <v>178</v>
      </c>
      <c r="D102" s="52">
        <v>2686</v>
      </c>
      <c r="E102" s="23" t="s">
        <v>179</v>
      </c>
      <c r="F102" s="60">
        <v>0</v>
      </c>
      <c r="G102" s="114">
        <v>0</v>
      </c>
      <c r="H102" s="52">
        <v>493</v>
      </c>
      <c r="I102" s="23" t="s">
        <v>180</v>
      </c>
      <c r="J102" s="52">
        <v>244</v>
      </c>
      <c r="K102" s="23" t="s">
        <v>181</v>
      </c>
      <c r="L102" s="52">
        <v>568</v>
      </c>
      <c r="M102" s="23" t="s">
        <v>182</v>
      </c>
      <c r="N102" s="69">
        <f>(B102+D102+F102+H102+J102+L102)/6</f>
        <v>702.5</v>
      </c>
      <c r="O102" s="23">
        <v>845</v>
      </c>
    </row>
    <row r="103" spans="1:15" ht="15.75" thickBot="1" x14ac:dyDescent="0.3">
      <c r="A103" s="105"/>
      <c r="B103" s="48">
        <v>28847</v>
      </c>
      <c r="C103" s="30">
        <v>27255</v>
      </c>
      <c r="D103" s="48">
        <v>91597</v>
      </c>
      <c r="E103" s="30">
        <v>89048</v>
      </c>
      <c r="F103" s="62">
        <v>0</v>
      </c>
      <c r="G103" s="115"/>
      <c r="H103" s="48">
        <v>68252</v>
      </c>
      <c r="I103" s="30">
        <v>67585</v>
      </c>
      <c r="J103" s="48">
        <v>39782</v>
      </c>
      <c r="K103" s="30">
        <v>39782</v>
      </c>
      <c r="L103" s="48">
        <v>77019</v>
      </c>
      <c r="M103" s="30">
        <v>76543</v>
      </c>
      <c r="N103" s="69">
        <f>(B103+D103+F103+H103+J103+L103)/6</f>
        <v>50916.166666666664</v>
      </c>
      <c r="O103" s="30">
        <v>60043</v>
      </c>
    </row>
    <row r="104" spans="1:15" ht="26.25" thickBot="1" x14ac:dyDescent="0.3">
      <c r="A104" s="6" t="s">
        <v>183</v>
      </c>
      <c r="B104" s="50">
        <v>9.7999999999999997E-3</v>
      </c>
      <c r="C104" s="14">
        <v>9.7000000000000003E-3</v>
      </c>
      <c r="D104" s="50">
        <v>0.04</v>
      </c>
      <c r="E104" s="15">
        <v>0.09</v>
      </c>
      <c r="F104" s="82">
        <v>4.7999999999999996E-3</v>
      </c>
      <c r="G104" s="14">
        <v>2.1299999999999999E-2</v>
      </c>
      <c r="H104" s="50">
        <v>6.3E-2</v>
      </c>
      <c r="I104" s="14">
        <v>5.11E-2</v>
      </c>
      <c r="J104" s="50">
        <v>3.56E-2</v>
      </c>
      <c r="K104" s="14">
        <v>2.23E-2</v>
      </c>
      <c r="L104" s="50">
        <v>4.8800000000000003E-2</v>
      </c>
      <c r="M104" s="14">
        <v>3.7400000000000003E-2</v>
      </c>
      <c r="N104" s="93">
        <f t="shared" ref="N104" si="12">(B104+D104+F104+H104+J104+L104)/6</f>
        <v>3.3666666666666671E-2</v>
      </c>
      <c r="O104" s="14">
        <v>3.9E-2</v>
      </c>
    </row>
    <row r="105" spans="1:15" ht="15.75" thickBot="1" x14ac:dyDescent="0.3">
      <c r="A105" s="6" t="s">
        <v>184</v>
      </c>
      <c r="B105" s="51">
        <v>0.14000000000000001</v>
      </c>
      <c r="C105" s="24">
        <v>0.2</v>
      </c>
      <c r="D105" s="51">
        <v>0.09</v>
      </c>
      <c r="E105" s="16">
        <v>0.129</v>
      </c>
      <c r="F105" s="82">
        <v>0.16700000000000001</v>
      </c>
      <c r="G105" s="24">
        <v>0.15</v>
      </c>
      <c r="H105" s="50">
        <v>5.0999999999999997E-2</v>
      </c>
      <c r="I105" s="24">
        <v>0.2</v>
      </c>
      <c r="J105" s="50">
        <v>0.121</v>
      </c>
      <c r="K105" s="16">
        <v>3.1600000000000003E-2</v>
      </c>
      <c r="L105" s="50">
        <v>2.86E-2</v>
      </c>
      <c r="M105" s="16">
        <v>4.7199999999999999E-2</v>
      </c>
      <c r="N105" s="94">
        <f t="shared" ref="N105:N109" si="13">(B105+D105+F105+H105+J105+L105)/6</f>
        <v>9.959999999999998E-2</v>
      </c>
      <c r="O105" s="16">
        <v>0.126</v>
      </c>
    </row>
    <row r="106" spans="1:15" ht="39" thickBot="1" x14ac:dyDescent="0.3">
      <c r="A106" s="33" t="s">
        <v>226</v>
      </c>
      <c r="B106" s="51">
        <v>0.17</v>
      </c>
      <c r="C106" s="24">
        <v>0</v>
      </c>
      <c r="D106" s="51">
        <v>0.09</v>
      </c>
      <c r="E106" s="16">
        <v>0</v>
      </c>
      <c r="F106" s="47">
        <v>0</v>
      </c>
      <c r="G106" s="24">
        <v>0.5</v>
      </c>
      <c r="H106" s="51">
        <v>0</v>
      </c>
      <c r="I106" s="24">
        <v>0.2</v>
      </c>
      <c r="J106" s="50">
        <v>0</v>
      </c>
      <c r="K106" s="16">
        <v>0</v>
      </c>
      <c r="L106" s="50">
        <v>0</v>
      </c>
      <c r="M106" s="16">
        <v>0</v>
      </c>
      <c r="N106" s="93">
        <f t="shared" si="13"/>
        <v>4.3333333333333335E-2</v>
      </c>
      <c r="O106" s="16">
        <v>0.11700000000000001</v>
      </c>
    </row>
    <row r="107" spans="1:15" ht="15.75" thickBot="1" x14ac:dyDescent="0.3">
      <c r="A107" s="38" t="s">
        <v>283</v>
      </c>
      <c r="B107" s="51">
        <v>0.14000000000000001</v>
      </c>
      <c r="C107" s="24">
        <v>0.2</v>
      </c>
      <c r="D107" s="51">
        <v>0</v>
      </c>
      <c r="E107" s="16">
        <v>0.129</v>
      </c>
      <c r="F107" s="50">
        <v>0.1666</v>
      </c>
      <c r="G107" s="24">
        <v>0.15</v>
      </c>
      <c r="H107" s="51">
        <v>5.0999999999999997E-2</v>
      </c>
      <c r="I107" s="24">
        <v>0.25</v>
      </c>
      <c r="J107" s="50">
        <v>0.121</v>
      </c>
      <c r="K107" s="16">
        <v>3.1600000000000003E-2</v>
      </c>
      <c r="L107" s="50">
        <v>2.86E-2</v>
      </c>
      <c r="M107" s="16">
        <v>4.7199999999999999E-2</v>
      </c>
      <c r="N107" s="93">
        <f t="shared" si="13"/>
        <v>8.4533333333333335E-2</v>
      </c>
      <c r="O107" s="16">
        <v>0.13500000000000001</v>
      </c>
    </row>
    <row r="108" spans="1:15" ht="60.75" thickBot="1" x14ac:dyDescent="0.3">
      <c r="A108" s="8" t="s">
        <v>185</v>
      </c>
      <c r="B108" s="47"/>
      <c r="C108" s="10"/>
      <c r="D108" s="47"/>
      <c r="E108" s="10"/>
      <c r="F108" s="47"/>
      <c r="G108" s="10"/>
      <c r="H108" s="47"/>
      <c r="I108" s="10"/>
      <c r="J108" s="47"/>
      <c r="K108" s="10"/>
      <c r="L108" s="47"/>
      <c r="M108" s="10"/>
      <c r="N108" s="47"/>
      <c r="O108" s="10"/>
    </row>
    <row r="109" spans="1:15" ht="15.75" thickBot="1" x14ac:dyDescent="0.3">
      <c r="A109" s="6" t="s">
        <v>282</v>
      </c>
      <c r="B109" s="50">
        <v>0.77659999999999996</v>
      </c>
      <c r="C109" s="16">
        <v>0.50600000000000001</v>
      </c>
      <c r="D109" s="51">
        <v>0.64</v>
      </c>
      <c r="E109" s="16">
        <v>0.35199999999999998</v>
      </c>
      <c r="F109" s="82">
        <v>0.91700000000000004</v>
      </c>
      <c r="G109" s="16">
        <v>0.76800000000000002</v>
      </c>
      <c r="H109" s="82">
        <v>0.88400000000000001</v>
      </c>
      <c r="I109" s="16">
        <v>0.871</v>
      </c>
      <c r="J109" s="50">
        <v>0.92200000000000004</v>
      </c>
      <c r="K109" s="16">
        <v>0.91300000000000003</v>
      </c>
      <c r="L109" s="81">
        <v>0.999</v>
      </c>
      <c r="M109" s="16">
        <v>0.999</v>
      </c>
      <c r="N109" s="93">
        <f t="shared" si="13"/>
        <v>0.85643333333333327</v>
      </c>
      <c r="O109" s="16">
        <v>0.73499999999999999</v>
      </c>
    </row>
    <row r="110" spans="1:15" ht="26.25" thickBot="1" x14ac:dyDescent="0.3">
      <c r="A110" s="38" t="s">
        <v>281</v>
      </c>
      <c r="B110" s="47">
        <v>723</v>
      </c>
      <c r="C110" s="9">
        <v>470</v>
      </c>
      <c r="D110" s="47">
        <v>543</v>
      </c>
      <c r="E110" s="9">
        <v>300</v>
      </c>
      <c r="F110" s="47">
        <v>733</v>
      </c>
      <c r="G110" s="9">
        <v>614</v>
      </c>
      <c r="H110" s="47">
        <v>1377</v>
      </c>
      <c r="I110" s="9">
        <v>1352</v>
      </c>
      <c r="J110" s="47">
        <v>1110</v>
      </c>
      <c r="K110" s="9">
        <v>1099</v>
      </c>
      <c r="L110" s="47">
        <v>1614</v>
      </c>
      <c r="M110" s="9">
        <v>1615</v>
      </c>
      <c r="N110" s="70">
        <f>(B110+D110+F110+H110+J110+L110)/6</f>
        <v>1016.6666666666666</v>
      </c>
      <c r="O110" s="16"/>
    </row>
    <row r="111" spans="1:15" ht="64.5" thickBot="1" x14ac:dyDescent="0.3">
      <c r="A111" s="6" t="s">
        <v>186</v>
      </c>
      <c r="B111" s="47">
        <v>36</v>
      </c>
      <c r="C111" s="10">
        <v>296</v>
      </c>
      <c r="D111" s="47">
        <v>0</v>
      </c>
      <c r="E111" s="10">
        <v>0</v>
      </c>
      <c r="F111" s="47">
        <v>0</v>
      </c>
      <c r="G111" s="10">
        <v>0</v>
      </c>
      <c r="H111" s="47">
        <v>0</v>
      </c>
      <c r="I111" s="10">
        <v>0</v>
      </c>
      <c r="J111" s="47">
        <v>0</v>
      </c>
      <c r="K111" s="10">
        <v>0</v>
      </c>
      <c r="L111" s="47">
        <v>0</v>
      </c>
      <c r="M111" s="10">
        <v>0</v>
      </c>
      <c r="N111" s="70">
        <f>(B111+D111+F111+H111+J111+L111)/6</f>
        <v>6</v>
      </c>
      <c r="O111" s="10"/>
    </row>
    <row r="112" spans="1:15" ht="51.75" thickBot="1" x14ac:dyDescent="0.3">
      <c r="A112" s="6" t="s">
        <v>187</v>
      </c>
      <c r="B112" s="47">
        <v>172</v>
      </c>
      <c r="C112" s="9">
        <v>126</v>
      </c>
      <c r="D112" s="47">
        <v>306</v>
      </c>
      <c r="E112" s="9">
        <v>552</v>
      </c>
      <c r="F112" s="47">
        <v>66</v>
      </c>
      <c r="G112" s="9">
        <v>187</v>
      </c>
      <c r="H112" s="47">
        <v>181</v>
      </c>
      <c r="I112" s="9">
        <v>201</v>
      </c>
      <c r="J112" s="47">
        <v>94</v>
      </c>
      <c r="K112" s="9">
        <v>105</v>
      </c>
      <c r="L112" s="47">
        <v>2</v>
      </c>
      <c r="M112" s="9">
        <v>2</v>
      </c>
      <c r="N112" s="70">
        <f>(B112+D112+F112+H112+J112+L112)/6</f>
        <v>136.83333333333334</v>
      </c>
      <c r="O112" s="9">
        <v>196</v>
      </c>
    </row>
    <row r="113" spans="1:15" ht="39" thickBot="1" x14ac:dyDescent="0.3">
      <c r="A113" s="6" t="s">
        <v>188</v>
      </c>
      <c r="B113" s="52">
        <v>255</v>
      </c>
      <c r="C113" s="23">
        <v>77</v>
      </c>
      <c r="D113" s="52">
        <v>207</v>
      </c>
      <c r="E113" s="23">
        <v>14</v>
      </c>
      <c r="F113" s="60">
        <v>126</v>
      </c>
      <c r="G113" s="23">
        <v>25</v>
      </c>
      <c r="H113" s="52">
        <v>25</v>
      </c>
      <c r="I113" s="23">
        <v>113</v>
      </c>
      <c r="J113" s="52">
        <v>11</v>
      </c>
      <c r="K113" s="23">
        <v>27</v>
      </c>
      <c r="L113" s="52">
        <v>0</v>
      </c>
      <c r="M113" s="23">
        <v>0</v>
      </c>
      <c r="N113" s="70">
        <f>(B113+D113+F113+H113+J113+L113)/6</f>
        <v>104</v>
      </c>
      <c r="O113" s="23">
        <v>43</v>
      </c>
    </row>
    <row r="114" spans="1:15" ht="26.25" thickBot="1" x14ac:dyDescent="0.3">
      <c r="A114" s="5" t="s">
        <v>189</v>
      </c>
      <c r="B114" s="52">
        <v>72</v>
      </c>
      <c r="C114" s="23">
        <v>70</v>
      </c>
      <c r="D114" s="52">
        <v>95</v>
      </c>
      <c r="E114" s="23">
        <v>162</v>
      </c>
      <c r="F114" s="61">
        <v>65</v>
      </c>
      <c r="G114" s="23">
        <v>187</v>
      </c>
      <c r="H114" s="52">
        <v>50</v>
      </c>
      <c r="I114" s="23">
        <v>53</v>
      </c>
      <c r="J114" s="52">
        <v>10</v>
      </c>
      <c r="K114" s="23">
        <v>11</v>
      </c>
      <c r="L114" s="52">
        <v>1</v>
      </c>
      <c r="M114" s="23">
        <v>2</v>
      </c>
      <c r="N114" s="70">
        <f>(B114+D114+F114+H114+J114+L114)/6</f>
        <v>48.833333333333336</v>
      </c>
      <c r="O114" s="23">
        <v>81</v>
      </c>
    </row>
    <row r="115" spans="1:15" ht="15.75" thickBot="1" x14ac:dyDescent="0.3">
      <c r="A115" s="7"/>
      <c r="B115" s="54"/>
      <c r="C115" s="31"/>
      <c r="D115" s="54"/>
      <c r="E115" s="31"/>
      <c r="F115" s="62"/>
      <c r="G115" s="31"/>
      <c r="H115" s="47"/>
      <c r="I115" s="10"/>
      <c r="J115" s="47"/>
      <c r="K115" s="10"/>
      <c r="L115" s="47"/>
      <c r="M115" s="10"/>
      <c r="N115" s="62"/>
      <c r="O115" s="31"/>
    </row>
    <row r="116" spans="1:15" ht="26.25" thickBot="1" x14ac:dyDescent="0.3">
      <c r="A116" s="6" t="s">
        <v>190</v>
      </c>
      <c r="B116" s="47">
        <v>22</v>
      </c>
      <c r="C116" s="9">
        <v>56</v>
      </c>
      <c r="D116" s="47">
        <v>2</v>
      </c>
      <c r="E116" s="9">
        <v>0</v>
      </c>
      <c r="F116" s="47">
        <v>0</v>
      </c>
      <c r="G116" s="9">
        <v>0</v>
      </c>
      <c r="H116" s="47">
        <v>0</v>
      </c>
      <c r="I116" s="9">
        <v>0</v>
      </c>
      <c r="J116" s="47">
        <v>1</v>
      </c>
      <c r="K116" s="9">
        <v>1</v>
      </c>
      <c r="L116" s="47">
        <v>0</v>
      </c>
      <c r="M116" s="9">
        <v>0</v>
      </c>
      <c r="N116" s="70">
        <f>(B116+D116+F116+H116+J116+L116)/6</f>
        <v>4.166666666666667</v>
      </c>
      <c r="O116" s="9">
        <v>9.5</v>
      </c>
    </row>
    <row r="117" spans="1:15" x14ac:dyDescent="0.25">
      <c r="A117" s="104" t="s">
        <v>191</v>
      </c>
      <c r="B117" s="106">
        <v>897</v>
      </c>
      <c r="C117" s="23"/>
      <c r="D117" s="108">
        <v>425</v>
      </c>
      <c r="E117" s="23"/>
      <c r="F117" s="108">
        <v>354</v>
      </c>
      <c r="G117" s="23"/>
      <c r="H117" s="108">
        <v>780</v>
      </c>
      <c r="I117" s="23"/>
      <c r="J117" s="108">
        <v>934</v>
      </c>
      <c r="K117" s="23"/>
      <c r="L117" s="108">
        <v>794</v>
      </c>
      <c r="M117" s="23"/>
      <c r="N117" s="108">
        <v>99.833333333333329</v>
      </c>
      <c r="O117" s="114">
        <v>590</v>
      </c>
    </row>
    <row r="118" spans="1:15" ht="15.75" thickBot="1" x14ac:dyDescent="0.3">
      <c r="A118" s="105"/>
      <c r="B118" s="107"/>
      <c r="C118" s="10">
        <v>632</v>
      </c>
      <c r="D118" s="109"/>
      <c r="E118" s="10">
        <v>226</v>
      </c>
      <c r="F118" s="109"/>
      <c r="G118" s="10">
        <v>346</v>
      </c>
      <c r="H118" s="109"/>
      <c r="I118" s="10">
        <v>742</v>
      </c>
      <c r="J118" s="109"/>
      <c r="K118" s="10">
        <v>831</v>
      </c>
      <c r="L118" s="109"/>
      <c r="M118" s="10">
        <v>763</v>
      </c>
      <c r="N118" s="109"/>
      <c r="O118" s="115"/>
    </row>
    <row r="119" spans="1:15" ht="35.25" customHeight="1" thickBot="1" x14ac:dyDescent="0.3">
      <c r="A119" s="104" t="s">
        <v>192</v>
      </c>
      <c r="B119" s="52">
        <v>255</v>
      </c>
      <c r="C119" s="21">
        <v>77</v>
      </c>
      <c r="D119" s="52">
        <v>207</v>
      </c>
      <c r="E119" s="21">
        <v>14</v>
      </c>
      <c r="F119" s="60">
        <v>126</v>
      </c>
      <c r="G119" s="21">
        <v>25</v>
      </c>
      <c r="H119" s="60">
        <v>25</v>
      </c>
      <c r="I119" s="42">
        <v>113</v>
      </c>
      <c r="J119" s="60">
        <v>11</v>
      </c>
      <c r="K119" s="42">
        <v>27</v>
      </c>
      <c r="L119" s="60">
        <v>0</v>
      </c>
      <c r="M119" s="42">
        <v>0</v>
      </c>
      <c r="N119" s="70">
        <f>(B119+D119+F119+H119+J119+L119)/6</f>
        <v>104</v>
      </c>
      <c r="O119" s="42">
        <v>43</v>
      </c>
    </row>
    <row r="120" spans="1:15" ht="15.75" thickBot="1" x14ac:dyDescent="0.3">
      <c r="A120" s="105"/>
      <c r="B120" s="48">
        <v>120861</v>
      </c>
      <c r="C120" s="11">
        <v>159751</v>
      </c>
      <c r="D120" s="48">
        <v>1211452</v>
      </c>
      <c r="E120" s="11">
        <v>23835</v>
      </c>
      <c r="F120" s="62">
        <v>226800</v>
      </c>
      <c r="G120" s="11">
        <v>57500</v>
      </c>
      <c r="H120" s="62">
        <v>75000</v>
      </c>
      <c r="I120" s="40">
        <v>779000</v>
      </c>
      <c r="J120" s="62">
        <v>70624</v>
      </c>
      <c r="K120" s="40">
        <v>15000</v>
      </c>
      <c r="L120" s="62">
        <v>0</v>
      </c>
      <c r="M120" s="40">
        <v>0</v>
      </c>
      <c r="N120" s="70">
        <f>(B120+D120+F120+H120+J120+L120)/6</f>
        <v>284122.83333333331</v>
      </c>
      <c r="O120" s="40">
        <v>172514</v>
      </c>
    </row>
    <row r="121" spans="1:15" x14ac:dyDescent="0.25">
      <c r="B121" s="58"/>
      <c r="D121" s="58"/>
      <c r="F121" s="58"/>
      <c r="H121" s="58"/>
      <c r="J121" s="58"/>
      <c r="L121" s="58"/>
      <c r="N121" s="58"/>
    </row>
    <row r="122" spans="1:15" x14ac:dyDescent="0.25">
      <c r="D122" s="58"/>
      <c r="F122" s="58"/>
      <c r="H122" s="58"/>
      <c r="J122" s="58"/>
      <c r="L122" s="58"/>
      <c r="N122" s="58"/>
    </row>
    <row r="123" spans="1:15" x14ac:dyDescent="0.25">
      <c r="H123" s="58"/>
      <c r="J123" s="58"/>
      <c r="L123" s="58"/>
      <c r="N123" s="58"/>
    </row>
    <row r="124" spans="1:15" x14ac:dyDescent="0.25">
      <c r="H124" s="58"/>
      <c r="J124" s="58"/>
      <c r="L124" s="58"/>
      <c r="N124" s="58"/>
    </row>
  </sheetData>
  <mergeCells count="59">
    <mergeCell ref="O1:O3"/>
    <mergeCell ref="B9:B10"/>
    <mergeCell ref="C9:C10"/>
    <mergeCell ref="D9:D10"/>
    <mergeCell ref="E9:E10"/>
    <mergeCell ref="F9:F10"/>
    <mergeCell ref="G9:G10"/>
    <mergeCell ref="H9:H10"/>
    <mergeCell ref="K9:K10"/>
    <mergeCell ref="L9:L10"/>
    <mergeCell ref="M9:M10"/>
    <mergeCell ref="N27:N28"/>
    <mergeCell ref="A1:A3"/>
    <mergeCell ref="E1:E3"/>
    <mergeCell ref="J17:J18"/>
    <mergeCell ref="K17:K18"/>
    <mergeCell ref="L17:L18"/>
    <mergeCell ref="M17:M18"/>
    <mergeCell ref="N17:N18"/>
    <mergeCell ref="G17:G18"/>
    <mergeCell ref="H17:H18"/>
    <mergeCell ref="I17:I18"/>
    <mergeCell ref="I9:I10"/>
    <mergeCell ref="J9:J10"/>
    <mergeCell ref="A59:A61"/>
    <mergeCell ref="E59:E61"/>
    <mergeCell ref="O59:O61"/>
    <mergeCell ref="N9:N10"/>
    <mergeCell ref="O31:O32"/>
    <mergeCell ref="C42:C43"/>
    <mergeCell ref="E42:E43"/>
    <mergeCell ref="G42:G43"/>
    <mergeCell ref="O17:O18"/>
    <mergeCell ref="O9:O10"/>
    <mergeCell ref="A17:A18"/>
    <mergeCell ref="B17:B18"/>
    <mergeCell ref="C17:C18"/>
    <mergeCell ref="D17:D18"/>
    <mergeCell ref="E17:E18"/>
    <mergeCell ref="F17:F18"/>
    <mergeCell ref="O84:O85"/>
    <mergeCell ref="G102:G103"/>
    <mergeCell ref="H117:H118"/>
    <mergeCell ref="J117:J118"/>
    <mergeCell ref="E31:E32"/>
    <mergeCell ref="E47:E48"/>
    <mergeCell ref="G47:G48"/>
    <mergeCell ref="A96:A98"/>
    <mergeCell ref="E96:E98"/>
    <mergeCell ref="O96:O98"/>
    <mergeCell ref="L117:L118"/>
    <mergeCell ref="N117:N118"/>
    <mergeCell ref="O117:O118"/>
    <mergeCell ref="A102:A103"/>
    <mergeCell ref="A119:A120"/>
    <mergeCell ref="A117:A118"/>
    <mergeCell ref="B117:B118"/>
    <mergeCell ref="D117:D118"/>
    <mergeCell ref="F117:F118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McLean</dc:creator>
  <cp:lastModifiedBy>Shirley Robison</cp:lastModifiedBy>
  <cp:lastPrinted>2017-07-25T14:13:51Z</cp:lastPrinted>
  <dcterms:created xsi:type="dcterms:W3CDTF">2017-07-25T14:02:35Z</dcterms:created>
  <dcterms:modified xsi:type="dcterms:W3CDTF">2018-08-02T08:55:08Z</dcterms:modified>
</cp:coreProperties>
</file>